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<sst xmlns="http://schemas.openxmlformats.org/spreadsheetml/2006/main" count="41" uniqueCount="21">
  <si>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Probability /20</t>
  </si>
  <si>
    <t>RC</t>
  </si>
  <si>
    <t>Copper pieces</t>
  </si>
  <si>
    <t>Silver pieces</t>
  </si>
  <si>
    <t>Gold pieces</t>
  </si>
  <si>
    <t>Platinum pieces</t>
  </si>
  <si>
    <t>Gems</t>
  </si>
  <si>
    <t>Art</t>
  </si>
  <si>
    <t>Mundane</t>
  </si>
  <si>
    <t>Minor</t>
  </si>
  <si>
    <t>Medium</t>
  </si>
  <si>
    <t>Major</t>
  </si>
  <si>
    <t>Average value if any</t>
  </si>
  <si>
    <t>Expected value</t>
  </si>
  <si>
    <t>Total</t>
  </si>
  <si>
    <t>SRD/ELH</t>
  </si>
  <si>
    <t>Exponential</t>
  </si>
  <si>
    <t>2-Stage Expon</t>
  </si>
  <si>
    <t>% SRD</t>
  </si>
  <si>
    <t>% Exponential</t>
  </si>
  <si>
    <t>% 2-Stage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</si>
</sst>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0"/>
    <numFmt numFmtId="168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tabSelected="1" zoomScale="75" zoomScaleNormal="75" workbookViewId="0" topLeftCell="A1">
      <selection activeCell="D19" sqref="D19"/>
    </sheetView>
  </sheetViews>
  <sheetFormatPr defaultColWidth="12.57421875" defaultRowHeight="12.75"/>
  <cols>
    <col min="1" max="1" width="15.57421875" style="0" customWidth="1"/>
    <col min="2" max="2" width="4.140625" style="0" customWidth="1"/>
    <col min="3" max="29" width="7.7109375" style="0" customWidth="1"/>
    <col min="30" max="30" width="8.421875" style="0" customWidth="1"/>
    <col min="31" max="31" width="8.57421875" style="0" customWidth="1"/>
    <col min="32" max="42" width="8.7109375" style="0" customWidth="1"/>
    <col min="43" max="43" width="16.28125" style="0" customWidth="1"/>
    <col min="44" max="44" width="11.57421875" style="0" customWidth="1"/>
    <col min="45" max="45" width="15.28125" style="0" customWidth="1"/>
    <col min="46" max="46" width="14.57421875" style="0" customWidth="1"/>
    <col min="47" max="16384" width="11.57421875" style="0" customWidth="1"/>
  </cols>
  <sheetData>
    <row r="1" spans="1:43" ht="12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</row>
    <row r="2" spans="1:47" ht="12">
      <c r="A2" t="s">
        <v>2</v>
      </c>
      <c r="B2">
        <v>6</v>
      </c>
      <c r="C2" s="2">
        <f>MIN(MAX((C$1-$B2+21),1),18)</f>
        <v>15</v>
      </c>
      <c r="D2" s="2">
        <f>MIN(MAX((D$1-$B2+21),1),18)</f>
        <v>16</v>
      </c>
      <c r="E2" s="2">
        <f>MIN(MAX((E$1-$B2+21),1),18)</f>
        <v>17</v>
      </c>
      <c r="F2" s="2">
        <f>MIN(MAX((F$1-$B2+21),1),18)</f>
        <v>18</v>
      </c>
      <c r="G2" s="2">
        <f>MIN(MAX((G$1-$B2+21),1),18)</f>
        <v>18</v>
      </c>
      <c r="H2" s="2">
        <f>MIN(MAX((H$1-$B2+21),1),18)</f>
        <v>18</v>
      </c>
      <c r="I2" s="2">
        <f>MIN(MAX((I$1-$B2+21),1),18)</f>
        <v>18</v>
      </c>
      <c r="J2" s="2">
        <f>MIN(MAX((J$1-$B2+21),1),18)</f>
        <v>18</v>
      </c>
      <c r="K2" s="2">
        <f>MIN(MAX((K$1-$B2+21),1),18)</f>
        <v>18</v>
      </c>
      <c r="L2" s="2">
        <f>MIN(MAX((L$1-$B2+21),1),18)</f>
        <v>18</v>
      </c>
      <c r="M2" s="2">
        <f>MIN(MAX((M$1-$B2+21),1),18)</f>
        <v>18</v>
      </c>
      <c r="N2" s="2">
        <f>MIN(MAX((N$1-$B2+21),1),18)</f>
        <v>18</v>
      </c>
      <c r="O2" s="2">
        <f>MIN(MAX((O$1-$B2+21),1),18)</f>
        <v>18</v>
      </c>
      <c r="P2" s="2">
        <f>MIN(MAX((P$1-$B2+21),1),18)</f>
        <v>18</v>
      </c>
      <c r="Q2" s="2">
        <f>MIN(MAX((Q$1-$B2+21),1),18)</f>
        <v>18</v>
      </c>
      <c r="R2" s="2">
        <f>MIN(MAX((R$1-$B2+21),1),18)</f>
        <v>18</v>
      </c>
      <c r="S2" s="2">
        <f>MIN(MAX((S$1-$B2+21),1),18)</f>
        <v>18</v>
      </c>
      <c r="T2" s="2">
        <f>MIN(MAX((T$1-$B2+21),1),18)</f>
        <v>18</v>
      </c>
      <c r="U2" s="2">
        <f>MIN(MAX((U$1-$B2+21),1),18)</f>
        <v>18</v>
      </c>
      <c r="V2" s="2">
        <f>MIN(MAX((V$1-$B2+21),1),18)</f>
        <v>18</v>
      </c>
      <c r="W2" s="2">
        <f>MIN(MAX((W$1-$B2+21),1),18)</f>
        <v>18</v>
      </c>
      <c r="X2" s="2">
        <f>MIN(MAX((X$1-$B2+21),1),18)</f>
        <v>18</v>
      </c>
      <c r="Y2" s="2">
        <f>MIN(MAX((Y$1-$B2+21),1),18)</f>
        <v>18</v>
      </c>
      <c r="Z2" s="2">
        <f>MIN(MAX((Z$1-$B2+21),1),18)</f>
        <v>18</v>
      </c>
      <c r="AA2" s="2">
        <f>MIN(MAX((AA$1-$B2+21),1),18)</f>
        <v>18</v>
      </c>
      <c r="AB2" s="2">
        <f>MIN(MAX((AB$1-$B2+21),1),18)</f>
        <v>18</v>
      </c>
      <c r="AC2" s="2">
        <f>MIN(MAX((AC$1-$B2+21),1),18)</f>
        <v>18</v>
      </c>
      <c r="AD2" s="2">
        <f>MIN(MAX((AD$1-$B2+21),1),18)</f>
        <v>18</v>
      </c>
      <c r="AE2" s="2">
        <f>MIN(MAX((AE$1-$B2+21),1),18)</f>
        <v>18</v>
      </c>
      <c r="AF2" s="2">
        <f>MIN(MAX((AF$1-$B2+21),1),18)</f>
        <v>18</v>
      </c>
      <c r="AG2" s="2">
        <f>MIN(MAX((AG$1-$B2+21),1),18)</f>
        <v>18</v>
      </c>
      <c r="AH2" s="2">
        <f>MIN(MAX((AH$1-$B2+21),1),18)</f>
        <v>18</v>
      </c>
      <c r="AI2" s="2">
        <f>MIN(MAX((AI$1-$B2+21),1),18)</f>
        <v>18</v>
      </c>
      <c r="AJ2" s="2">
        <f>MIN(MAX((AJ$1-$B2+21),1),18)</f>
        <v>18</v>
      </c>
      <c r="AK2" s="2">
        <f>MIN(MAX((AK$1-$B2+21),1),18)</f>
        <v>18</v>
      </c>
      <c r="AL2" s="2">
        <f>MIN(MAX((AL$1-$B2+21),1),18)</f>
        <v>18</v>
      </c>
      <c r="AM2" s="2">
        <f>MIN(MAX((AM$1-$B2+21),1),18)</f>
        <v>18</v>
      </c>
      <c r="AN2" s="2">
        <f>MIN(MAX((AN$1-$B2+21),1),18)</f>
        <v>18</v>
      </c>
      <c r="AO2" s="2">
        <f>MIN(MAX((AO$1-$B2+21),1),18)</f>
        <v>18</v>
      </c>
      <c r="AP2" s="2">
        <f>MIN(MAX((AP$1-$B2+21),1),18)</f>
        <v>18</v>
      </c>
      <c r="AQ2" s="2">
        <f>MIN(MAX((AQ$1-$B2+21),1),18)</f>
        <v>18</v>
      </c>
      <c r="AT2" s="3"/>
      <c r="AU2" s="3"/>
    </row>
    <row r="3" spans="1:47" ht="12">
      <c r="A3" t="s">
        <v>3</v>
      </c>
      <c r="B3">
        <v>11</v>
      </c>
      <c r="C3" s="2">
        <f>MIN(MAX((C$1-$B3+21),1),19)</f>
        <v>10</v>
      </c>
      <c r="D3" s="2">
        <f>MIN(MAX((D$1-$B3+21),1),19)</f>
        <v>11</v>
      </c>
      <c r="E3" s="2">
        <f>MIN(MAX((E$1-$B3+21),1),19)</f>
        <v>12</v>
      </c>
      <c r="F3" s="2">
        <f>MIN(MAX((F$1-$B3+21),1),19)</f>
        <v>13</v>
      </c>
      <c r="G3" s="2">
        <f>MIN(MAX((G$1-$B3+21),1),19)</f>
        <v>14</v>
      </c>
      <c r="H3" s="2">
        <f>MIN(MAX((H$1-$B3+21),1),19)</f>
        <v>15</v>
      </c>
      <c r="I3" s="2">
        <f>MIN(MAX((I$1-$B3+21),1),19)</f>
        <v>16</v>
      </c>
      <c r="J3" s="2">
        <f>MIN(MAX((J$1-$B3+21),1),19)</f>
        <v>17</v>
      </c>
      <c r="K3" s="2">
        <f>MIN(MAX((K$1-$B3+21),1),19)</f>
        <v>18</v>
      </c>
      <c r="L3" s="2">
        <f>MIN(MAX((L$1-$B3+21),1),19)</f>
        <v>19</v>
      </c>
      <c r="M3" s="2">
        <f>MIN(MAX((M$1-$B3+21),1),19)</f>
        <v>19</v>
      </c>
      <c r="N3" s="2">
        <f>MIN(MAX((N$1-$B3+21),1),19)</f>
        <v>19</v>
      </c>
      <c r="O3" s="2">
        <f>MIN(MAX((O$1-$B3+21),1),19)</f>
        <v>19</v>
      </c>
      <c r="P3" s="2">
        <f>MIN(MAX((P$1-$B3+21),1),19)</f>
        <v>19</v>
      </c>
      <c r="Q3" s="2">
        <f>MIN(MAX((Q$1-$B3+21),1),19)</f>
        <v>19</v>
      </c>
      <c r="R3" s="2">
        <f>MIN(MAX((R$1-$B3+21),1),19)</f>
        <v>19</v>
      </c>
      <c r="S3" s="2">
        <f>MIN(MAX((S$1-$B3+21),1),19)</f>
        <v>19</v>
      </c>
      <c r="T3" s="2">
        <f>MIN(MAX((T$1-$B3+21),1),19)</f>
        <v>19</v>
      </c>
      <c r="U3" s="2">
        <f>MIN(MAX((U$1-$B3+21),1),19)</f>
        <v>19</v>
      </c>
      <c r="V3" s="2">
        <f>MIN(MAX((V$1-$B3+21),1),19)</f>
        <v>19</v>
      </c>
      <c r="W3" s="2">
        <f>MIN(MAX((W$1-$B3+21),1),19)</f>
        <v>19</v>
      </c>
      <c r="X3" s="2">
        <f>MIN(MAX((X$1-$B3+21),1),19)</f>
        <v>19</v>
      </c>
      <c r="Y3" s="2">
        <f>MIN(MAX((Y$1-$B3+21),1),19)</f>
        <v>19</v>
      </c>
      <c r="Z3" s="2">
        <f>MIN(MAX((Z$1-$B3+21),1),19)</f>
        <v>19</v>
      </c>
      <c r="AA3" s="2">
        <f>MIN(MAX((AA$1-$B3+21),1),19)</f>
        <v>19</v>
      </c>
      <c r="AB3" s="2">
        <f>MIN(MAX((AB$1-$B3+21),1),19)</f>
        <v>19</v>
      </c>
      <c r="AC3" s="2">
        <f>MIN(MAX((AC$1-$B3+21),1),19)</f>
        <v>19</v>
      </c>
      <c r="AD3" s="2">
        <f>MIN(MAX((AD$1-$B3+21),1),19)</f>
        <v>19</v>
      </c>
      <c r="AE3" s="2">
        <f>MIN(MAX((AE$1-$B3+21),1),19)</f>
        <v>19</v>
      </c>
      <c r="AF3" s="2">
        <f>MIN(MAX((AF$1-$B3+21),1),19)</f>
        <v>19</v>
      </c>
      <c r="AG3" s="2">
        <f>MIN(MAX((AG$1-$B3+21),1),19)</f>
        <v>19</v>
      </c>
      <c r="AH3" s="2">
        <f>MIN(MAX((AH$1-$B3+21),1),19)</f>
        <v>19</v>
      </c>
      <c r="AI3" s="2">
        <f>MIN(MAX((AI$1-$B3+21),1),19)</f>
        <v>19</v>
      </c>
      <c r="AJ3" s="2">
        <f>MIN(MAX((AJ$1-$B3+21),1),19)</f>
        <v>19</v>
      </c>
      <c r="AK3" s="2">
        <f>MIN(MAX((AK$1-$B3+21),1),19)</f>
        <v>19</v>
      </c>
      <c r="AL3" s="2">
        <f>MIN(MAX((AL$1-$B3+21),1),19)</f>
        <v>19</v>
      </c>
      <c r="AM3" s="2">
        <f>MIN(MAX((AM$1-$B3+21),1),19)</f>
        <v>19</v>
      </c>
      <c r="AN3" s="2">
        <f>MIN(MAX((AN$1-$B3+21),1),19)</f>
        <v>19</v>
      </c>
      <c r="AO3" s="2">
        <f>MIN(MAX((AO$1-$B3+21),1),19)</f>
        <v>19</v>
      </c>
      <c r="AP3" s="2">
        <f>MIN(MAX((AP$1-$B3+21),1),19)</f>
        <v>19</v>
      </c>
      <c r="AQ3" s="2">
        <f>MIN(MAX((AQ$1-$B3+21),1),19)</f>
        <v>19</v>
      </c>
      <c r="AT3" s="3"/>
      <c r="AU3" s="3"/>
    </row>
    <row r="4" spans="1:47" ht="12">
      <c r="A4" t="s">
        <v>4</v>
      </c>
      <c r="B4">
        <v>16</v>
      </c>
      <c r="C4" s="2">
        <f>MIN(MAX((C$1-$B4+21),1),19)</f>
        <v>5</v>
      </c>
      <c r="D4" s="2">
        <f>MIN(MAX((D$1-$B4+21),1),19)</f>
        <v>6</v>
      </c>
      <c r="E4" s="2">
        <f>MIN(MAX((E$1-$B4+21),1),19)</f>
        <v>7</v>
      </c>
      <c r="F4" s="2">
        <f>MIN(MAX((F$1-$B4+21),1),19)</f>
        <v>8</v>
      </c>
      <c r="G4" s="2">
        <f>MIN(MAX((G$1-$B4+21),1),19)</f>
        <v>9</v>
      </c>
      <c r="H4" s="2">
        <f>MIN(MAX((H$1-$B4+21),1),19)</f>
        <v>10</v>
      </c>
      <c r="I4" s="2">
        <f>MIN(MAX((I$1-$B4+21),1),19)</f>
        <v>11</v>
      </c>
      <c r="J4" s="2">
        <f>MIN(MAX((J$1-$B4+21),1),19)</f>
        <v>12</v>
      </c>
      <c r="K4" s="2">
        <f>MIN(MAX((K$1-$B4+21),1),19)</f>
        <v>13</v>
      </c>
      <c r="L4" s="2">
        <f>MIN(MAX((L$1-$B4+21),1),19)</f>
        <v>14</v>
      </c>
      <c r="M4" s="2">
        <f>MIN(MAX((M$1-$B4+21),1),19)</f>
        <v>15</v>
      </c>
      <c r="N4" s="2">
        <f>MIN(MAX((N$1-$B4+21),1),19)</f>
        <v>16</v>
      </c>
      <c r="O4" s="2">
        <f>MIN(MAX((O$1-$B4+21),1),19)</f>
        <v>17</v>
      </c>
      <c r="P4" s="2">
        <f>MIN(MAX((P$1-$B4+21),1),19)</f>
        <v>18</v>
      </c>
      <c r="Q4" s="2">
        <f>MIN(MAX((Q$1-$B4+21),1),19)</f>
        <v>19</v>
      </c>
      <c r="R4" s="2">
        <f>MIN(MAX((R$1-$B4+21),1),19)</f>
        <v>19</v>
      </c>
      <c r="S4" s="2">
        <f>MIN(MAX((S$1-$B4+21),1),19)</f>
        <v>19</v>
      </c>
      <c r="T4" s="2">
        <f>MIN(MAX((T$1-$B4+21),1),19)</f>
        <v>19</v>
      </c>
      <c r="U4" s="2">
        <f>MIN(MAX((U$1-$B4+21),1),19)</f>
        <v>19</v>
      </c>
      <c r="V4" s="2">
        <f>MIN(MAX((V$1-$B4+21),1),19)</f>
        <v>19</v>
      </c>
      <c r="W4" s="2">
        <f>MIN(MAX((W$1-$B4+21),1),19)</f>
        <v>19</v>
      </c>
      <c r="X4" s="2">
        <f>MIN(MAX((X$1-$B4+21),1),19)</f>
        <v>19</v>
      </c>
      <c r="Y4" s="2">
        <f>MIN(MAX((Y$1-$B4+21),1),19)</f>
        <v>19</v>
      </c>
      <c r="Z4" s="2">
        <f>MIN(MAX((Z$1-$B4+21),1),19)</f>
        <v>19</v>
      </c>
      <c r="AA4" s="2">
        <f>MIN(MAX((AA$1-$B4+21),1),19)</f>
        <v>19</v>
      </c>
      <c r="AB4" s="2">
        <f>MIN(MAX((AB$1-$B4+21),1),19)</f>
        <v>19</v>
      </c>
      <c r="AC4" s="2">
        <f>MIN(MAX((AC$1-$B4+21),1),19)</f>
        <v>19</v>
      </c>
      <c r="AD4" s="2">
        <f>MIN(MAX((AD$1-$B4+21),1),19)</f>
        <v>19</v>
      </c>
      <c r="AE4" s="2">
        <f>MIN(MAX((AE$1-$B4+21),1),19)</f>
        <v>19</v>
      </c>
      <c r="AF4" s="2">
        <f>MIN(MAX((AF$1-$B4+21),1),19)</f>
        <v>19</v>
      </c>
      <c r="AG4" s="2">
        <f>MIN(MAX((AG$1-$B4+21),1),19)</f>
        <v>19</v>
      </c>
      <c r="AH4" s="2">
        <f>MIN(MAX((AH$1-$B4+21),1),19)</f>
        <v>19</v>
      </c>
      <c r="AI4" s="2">
        <f>MIN(MAX((AI$1-$B4+21),1),19)</f>
        <v>19</v>
      </c>
      <c r="AJ4" s="2">
        <f>MIN(MAX((AJ$1-$B4+21),1),19)</f>
        <v>19</v>
      </c>
      <c r="AK4" s="2">
        <f>MIN(MAX((AK$1-$B4+21),1),19)</f>
        <v>19</v>
      </c>
      <c r="AL4" s="2">
        <f>MIN(MAX((AL$1-$B4+21),1),19)</f>
        <v>19</v>
      </c>
      <c r="AM4" s="2">
        <f>MIN(MAX((AM$1-$B4+21),1),19)</f>
        <v>19</v>
      </c>
      <c r="AN4" s="2">
        <f>MIN(MAX((AN$1-$B4+21),1),19)</f>
        <v>19</v>
      </c>
      <c r="AO4" s="2">
        <f>MIN(MAX((AO$1-$B4+21),1),19)</f>
        <v>19</v>
      </c>
      <c r="AP4" s="2">
        <f>MIN(MAX((AP$1-$B4+21),1),19)</f>
        <v>19</v>
      </c>
      <c r="AQ4" s="2">
        <f>MIN(MAX((AQ$1-$B4+21),1),19)</f>
        <v>19</v>
      </c>
      <c r="AT4" s="3"/>
      <c r="AU4" s="3"/>
    </row>
    <row r="5" spans="1:47" ht="12">
      <c r="A5" t="s">
        <v>5</v>
      </c>
      <c r="B5">
        <v>27</v>
      </c>
      <c r="C5" s="2">
        <f>MIN(MAX((C$1-$B5+21),0),19)</f>
        <v>0</v>
      </c>
      <c r="D5" s="2">
        <f>MIN(MAX((D$1-$B5+21),0),19)</f>
        <v>0</v>
      </c>
      <c r="E5" s="2">
        <f>MIN(MAX((E$1-$B5+21),0),19)</f>
        <v>0</v>
      </c>
      <c r="F5" s="2">
        <f>MIN(MAX((F$1-$B5+21),0),19)</f>
        <v>0</v>
      </c>
      <c r="G5" s="2">
        <f>MIN(MAX((G$1-$B5+21),0),19)</f>
        <v>0</v>
      </c>
      <c r="H5" s="2">
        <f>MIN(MAX((H$1-$B5+21),0),19)</f>
        <v>0</v>
      </c>
      <c r="I5" s="2">
        <f>MIN(MAX((I$1-$B5+21),0),19)</f>
        <v>0</v>
      </c>
      <c r="J5" s="2">
        <f>MIN(MAX((J$1-$B5+21),0),19)</f>
        <v>1</v>
      </c>
      <c r="K5" s="2">
        <f>MIN(MAX((K$1-$B5+21),0),19)</f>
        <v>2</v>
      </c>
      <c r="L5" s="2">
        <f>MIN(MAX((L$1-$B5+21),0),19)</f>
        <v>3</v>
      </c>
      <c r="M5" s="2">
        <f>MIN(MAX((M$1-$B5+21),0),19)</f>
        <v>4</v>
      </c>
      <c r="N5" s="2">
        <f>MIN(MAX((N$1-$B5+21),0),19)</f>
        <v>5</v>
      </c>
      <c r="O5" s="2">
        <f>MIN(MAX((O$1-$B5+21),0),19)</f>
        <v>6</v>
      </c>
      <c r="P5" s="2">
        <f>MIN(MAX((P$1-$B5+21),0),19)</f>
        <v>7</v>
      </c>
      <c r="Q5" s="2">
        <f>MIN(MAX((Q$1-$B5+21),0),19)</f>
        <v>8</v>
      </c>
      <c r="R5" s="2">
        <f>MIN(MAX((R$1-$B5+21),0),19)</f>
        <v>9</v>
      </c>
      <c r="S5" s="2">
        <f>MIN(MAX((S$1-$B5+21),0),19)</f>
        <v>10</v>
      </c>
      <c r="T5" s="2">
        <f>MIN(MAX((T$1-$B5+21),0),19)</f>
        <v>11</v>
      </c>
      <c r="U5" s="2">
        <f>MIN(MAX((U$1-$B5+21),0),19)</f>
        <v>12</v>
      </c>
      <c r="V5" s="2">
        <f>MIN(MAX((V$1-$B5+21),0),19)</f>
        <v>13</v>
      </c>
      <c r="W5" s="2">
        <f>MIN(MAX((W$1-$B5+21),0),19)</f>
        <v>14</v>
      </c>
      <c r="X5" s="2">
        <f>MIN(MAX((X$1-$B5+21),0),19)</f>
        <v>15</v>
      </c>
      <c r="Y5" s="2">
        <f>MIN(MAX((Y$1-$B5+21),0),19)</f>
        <v>16</v>
      </c>
      <c r="Z5" s="2">
        <f>MIN(MAX((Z$1-$B5+21),0),19)</f>
        <v>17</v>
      </c>
      <c r="AA5" s="2">
        <f>MIN(MAX((AA$1-$B5+21),0),19)</f>
        <v>18</v>
      </c>
      <c r="AB5" s="2">
        <f>MIN(MAX((AB$1-$B5+21),0),19)</f>
        <v>19</v>
      </c>
      <c r="AC5" s="2">
        <f>MIN(MAX((AC$1-$B5+21),0),19)</f>
        <v>19</v>
      </c>
      <c r="AD5" s="2">
        <f>MIN(MAX((AD$1-$B5+21),0),19)</f>
        <v>19</v>
      </c>
      <c r="AE5" s="2">
        <f>MIN(MAX((AE$1-$B5+21),0),19)</f>
        <v>19</v>
      </c>
      <c r="AF5" s="2">
        <f>MIN(MAX((AF$1-$B5+21),0),19)</f>
        <v>19</v>
      </c>
      <c r="AG5" s="2">
        <f>MIN(MAX((AG$1-$B5+21),0),19)</f>
        <v>19</v>
      </c>
      <c r="AH5" s="2">
        <f>MIN(MAX((AH$1-$B5+21),0),19)</f>
        <v>19</v>
      </c>
      <c r="AI5" s="2">
        <f>MIN(MAX((AI$1-$B5+21),0),19)</f>
        <v>19</v>
      </c>
      <c r="AJ5" s="2">
        <f>MIN(MAX((AJ$1-$B5+21),0),19)</f>
        <v>19</v>
      </c>
      <c r="AK5" s="2">
        <f>MIN(MAX((AK$1-$B5+21),0),19)</f>
        <v>19</v>
      </c>
      <c r="AL5" s="2">
        <f>MIN(MAX((AL$1-$B5+21),0),19)</f>
        <v>19</v>
      </c>
      <c r="AM5" s="2">
        <f>MIN(MAX((AM$1-$B5+21),0),19)</f>
        <v>19</v>
      </c>
      <c r="AN5" s="2">
        <f>MIN(MAX((AN$1-$B5+21),0),19)</f>
        <v>19</v>
      </c>
      <c r="AO5" s="2">
        <f>MIN(MAX((AO$1-$B5+21),0),19)</f>
        <v>19</v>
      </c>
      <c r="AP5" s="2">
        <f>MIN(MAX((AP$1-$B5+21),0),19)</f>
        <v>19</v>
      </c>
      <c r="AQ5" s="2">
        <f>MIN(MAX((AQ$1-$B5+21),0),19)</f>
        <v>19</v>
      </c>
      <c r="AT5" s="3"/>
      <c r="AU5" s="3"/>
    </row>
    <row r="6" spans="1:47" ht="12">
      <c r="A6" t="s">
        <v>6</v>
      </c>
      <c r="B6">
        <v>19</v>
      </c>
      <c r="C6" s="2">
        <f>MIN(MAX((C$1-$B6+21),1),19)</f>
        <v>2</v>
      </c>
      <c r="D6" s="2">
        <f>MIN(MAX((D$1-$B6+21),1),19)</f>
        <v>3</v>
      </c>
      <c r="E6" s="2">
        <f>MIN(MAX((E$1-$B6+21),1),19)</f>
        <v>4</v>
      </c>
      <c r="F6" s="2">
        <f>MIN(MAX((F$1-$B6+21),1),19)</f>
        <v>5</v>
      </c>
      <c r="G6" s="2">
        <f>MIN(MAX((G$1-$B6+21),1),19)</f>
        <v>6</v>
      </c>
      <c r="H6" s="2">
        <f>MIN(MAX((H$1-$B6+21),1),19)</f>
        <v>7</v>
      </c>
      <c r="I6" s="2">
        <f>MIN(MAX((I$1-$B6+21),1),19)</f>
        <v>8</v>
      </c>
      <c r="J6" s="2">
        <f>MIN(MAX((J$1-$B6+21),1),19)</f>
        <v>9</v>
      </c>
      <c r="K6" s="2">
        <f>MIN(MAX((K$1-$B6+21),1),19)</f>
        <v>10</v>
      </c>
      <c r="L6" s="2">
        <f>MIN(MAX((L$1-$B6+21),1),19)</f>
        <v>11</v>
      </c>
      <c r="M6" s="2">
        <f>MIN(MAX((M$1-$B6+21),1),19)</f>
        <v>12</v>
      </c>
      <c r="N6" s="2">
        <f>MIN(MAX((N$1-$B6+21),1),19)</f>
        <v>13</v>
      </c>
      <c r="O6" s="2">
        <f>MIN(MAX((O$1-$B6+21),1),19)</f>
        <v>14</v>
      </c>
      <c r="P6" s="2">
        <f>MIN(MAX((P$1-$B6+21),1),19)</f>
        <v>15</v>
      </c>
      <c r="Q6" s="2">
        <f>MIN(MAX((Q$1-$B6+21),1),19)</f>
        <v>16</v>
      </c>
      <c r="R6" s="2">
        <f>MIN(MAX((R$1-$B6+21),1),19)</f>
        <v>17</v>
      </c>
      <c r="S6" s="2">
        <f>MIN(MAX((S$1-$B6+21),1),19)</f>
        <v>18</v>
      </c>
      <c r="T6" s="2">
        <f>MIN(MAX((T$1-$B6+21),1),19)</f>
        <v>19</v>
      </c>
      <c r="U6" s="2">
        <f>MIN(MAX((U$1-$B6+21),1),19)</f>
        <v>19</v>
      </c>
      <c r="V6" s="2">
        <f>MIN(MAX((V$1-$B6+21),1),19)</f>
        <v>19</v>
      </c>
      <c r="W6" s="2">
        <f>MIN(MAX((W$1-$B6+21),1),19)</f>
        <v>19</v>
      </c>
      <c r="X6" s="2">
        <f>MIN(MAX((X$1-$B6+21),1),19)</f>
        <v>19</v>
      </c>
      <c r="Y6" s="2">
        <f>MIN(MAX((Y$1-$B6+21),1),19)</f>
        <v>19</v>
      </c>
      <c r="Z6" s="2">
        <f>MIN(MAX((Z$1-$B6+21),1),19)</f>
        <v>19</v>
      </c>
      <c r="AA6" s="2">
        <f>MIN(MAX((AA$1-$B6+21),1),19)</f>
        <v>19</v>
      </c>
      <c r="AB6" s="2">
        <f>MIN(MAX((AB$1-$B6+21),1),19)</f>
        <v>19</v>
      </c>
      <c r="AC6" s="2">
        <f>MIN(MAX((AC$1-$B6+21),1),19)</f>
        <v>19</v>
      </c>
      <c r="AD6" s="2">
        <f>MIN(MAX((AD$1-$B6+21),1),19)</f>
        <v>19</v>
      </c>
      <c r="AE6" s="2">
        <f>MIN(MAX((AE$1-$B6+21),1),19)</f>
        <v>19</v>
      </c>
      <c r="AF6" s="2">
        <f>MIN(MAX((AF$1-$B6+21),1),19)</f>
        <v>19</v>
      </c>
      <c r="AG6" s="2">
        <f>MIN(MAX((AG$1-$B6+21),1),19)</f>
        <v>19</v>
      </c>
      <c r="AH6" s="2">
        <f>MIN(MAX((AH$1-$B6+21),1),19)</f>
        <v>19</v>
      </c>
      <c r="AI6" s="2">
        <f>MIN(MAX((AI$1-$B6+21),1),19)</f>
        <v>19</v>
      </c>
      <c r="AJ6" s="2">
        <f>MIN(MAX((AJ$1-$B6+21),1),19)</f>
        <v>19</v>
      </c>
      <c r="AK6" s="2">
        <f>MIN(MAX((AK$1-$B6+21),1),19)</f>
        <v>19</v>
      </c>
      <c r="AL6" s="2">
        <f>MIN(MAX((AL$1-$B6+21),1),19)</f>
        <v>19</v>
      </c>
      <c r="AM6" s="2">
        <f>MIN(MAX((AM$1-$B6+21),1),19)</f>
        <v>19</v>
      </c>
      <c r="AN6" s="2">
        <f>MIN(MAX((AN$1-$B6+21),1),19)</f>
        <v>19</v>
      </c>
      <c r="AO6" s="2">
        <f>MIN(MAX((AO$1-$B6+21),1),19)</f>
        <v>19</v>
      </c>
      <c r="AP6" s="2">
        <f>MIN(MAX((AP$1-$B6+21),1),19)</f>
        <v>19</v>
      </c>
      <c r="AQ6" s="2">
        <f>MIN(MAX((AQ$1-$B6+21),1),19)</f>
        <v>19</v>
      </c>
      <c r="AT6" s="3"/>
      <c r="AU6" s="3"/>
    </row>
    <row r="7" spans="1:47" ht="12">
      <c r="A7" t="s">
        <v>7</v>
      </c>
      <c r="B7">
        <v>27</v>
      </c>
      <c r="C7" s="2">
        <f>MIN(MAX((C$1-$B7+21),1),19)</f>
        <v>1</v>
      </c>
      <c r="D7" s="2">
        <f>MIN(MAX((D$1-$B7+21),1),19)</f>
        <v>1</v>
      </c>
      <c r="E7" s="2">
        <f>MIN(MAX((E$1-$B7+21),1),19)</f>
        <v>1</v>
      </c>
      <c r="F7" s="2">
        <f>MIN(MAX((F$1-$B7+21),1),19)</f>
        <v>1</v>
      </c>
      <c r="G7" s="2">
        <f>MIN(MAX((G$1-$B7+21),1),19)</f>
        <v>1</v>
      </c>
      <c r="H7" s="2">
        <f>MIN(MAX((H$1-$B7+21),1),19)</f>
        <v>1</v>
      </c>
      <c r="I7" s="2">
        <f>MIN(MAX((I$1-$B7+21),1),19)</f>
        <v>1</v>
      </c>
      <c r="J7" s="2">
        <f>MIN(MAX((J$1-$B7+21),1),19)</f>
        <v>1</v>
      </c>
      <c r="K7" s="2">
        <f>MIN(MAX((K$1-$B7+21),1),19)</f>
        <v>2</v>
      </c>
      <c r="L7" s="2">
        <f>MIN(MAX((L$1-$B7+21),1),19)</f>
        <v>3</v>
      </c>
      <c r="M7" s="2">
        <f>MIN(MAX((M$1-$B7+21),1),19)</f>
        <v>4</v>
      </c>
      <c r="N7" s="2">
        <f>MIN(MAX((N$1-$B7+21),1),19)</f>
        <v>5</v>
      </c>
      <c r="O7" s="2">
        <f>MIN(MAX((O$1-$B7+21),1),19)</f>
        <v>6</v>
      </c>
      <c r="P7" s="2">
        <f>MIN(MAX((P$1-$B7+21),1),19)</f>
        <v>7</v>
      </c>
      <c r="Q7" s="2">
        <f>MIN(MAX((Q$1-$B7+21),1),19)</f>
        <v>8</v>
      </c>
      <c r="R7" s="2">
        <f>MIN(MAX((R$1-$B7+21),1),19)</f>
        <v>9</v>
      </c>
      <c r="S7" s="2">
        <f>MIN(MAX((S$1-$B7+21),1),19)</f>
        <v>10</v>
      </c>
      <c r="T7" s="2">
        <f>MIN(MAX((T$1-$B7+21),1),19)</f>
        <v>11</v>
      </c>
      <c r="U7" s="2">
        <f>MIN(MAX((U$1-$B7+21),1),19)</f>
        <v>12</v>
      </c>
      <c r="V7" s="2">
        <f>MIN(MAX((V$1-$B7+21),1),19)</f>
        <v>13</v>
      </c>
      <c r="W7" s="2">
        <f>MIN(MAX((W$1-$B7+21),1),19)</f>
        <v>14</v>
      </c>
      <c r="X7" s="2">
        <f>MIN(MAX((X$1-$B7+21),1),19)</f>
        <v>15</v>
      </c>
      <c r="Y7" s="2">
        <f>MIN(MAX((Y$1-$B7+21),1),19)</f>
        <v>16</v>
      </c>
      <c r="Z7" s="2">
        <f>MIN(MAX((Z$1-$B7+21),1),19)</f>
        <v>17</v>
      </c>
      <c r="AA7" s="2">
        <f>MIN(MAX((AA$1-$B7+21),1),19)</f>
        <v>18</v>
      </c>
      <c r="AB7" s="2">
        <f>MIN(MAX((AB$1-$B7+21),1),19)</f>
        <v>19</v>
      </c>
      <c r="AC7" s="2">
        <f>MIN(MAX((AC$1-$B7+21),1),19)</f>
        <v>19</v>
      </c>
      <c r="AD7" s="2">
        <f>MIN(MAX((AD$1-$B7+21),1),19)</f>
        <v>19</v>
      </c>
      <c r="AE7" s="2">
        <f>MIN(MAX((AE$1-$B7+21),1),19)</f>
        <v>19</v>
      </c>
      <c r="AF7" s="2">
        <f>MIN(MAX((AF$1-$B7+21),1),19)</f>
        <v>19</v>
      </c>
      <c r="AG7" s="2">
        <f>MIN(MAX((AG$1-$B7+21),1),19)</f>
        <v>19</v>
      </c>
      <c r="AH7" s="2">
        <f>MIN(MAX((AH$1-$B7+21),1),19)</f>
        <v>19</v>
      </c>
      <c r="AI7" s="2">
        <f>MIN(MAX((AI$1-$B7+21),1),19)</f>
        <v>19</v>
      </c>
      <c r="AJ7" s="2">
        <f>MIN(MAX((AJ$1-$B7+21),1),19)</f>
        <v>19</v>
      </c>
      <c r="AK7" s="2">
        <f>MIN(MAX((AK$1-$B7+21),1),19)</f>
        <v>19</v>
      </c>
      <c r="AL7" s="2">
        <f>MIN(MAX((AL$1-$B7+21),1),19)</f>
        <v>19</v>
      </c>
      <c r="AM7" s="2">
        <f>MIN(MAX((AM$1-$B7+21),1),19)</f>
        <v>19</v>
      </c>
      <c r="AN7" s="2">
        <f>MIN(MAX((AN$1-$B7+21),1),19)</f>
        <v>19</v>
      </c>
      <c r="AO7" s="2">
        <f>MIN(MAX((AO$1-$B7+21),1),19)</f>
        <v>19</v>
      </c>
      <c r="AP7" s="2">
        <f>MIN(MAX((AP$1-$B7+21),1),19)</f>
        <v>19</v>
      </c>
      <c r="AQ7" s="2">
        <f>MIN(MAX((AQ$1-$B7+21),1),19)</f>
        <v>19</v>
      </c>
      <c r="AT7" s="3"/>
      <c r="AU7" s="3"/>
    </row>
    <row r="8" spans="1:47" ht="12">
      <c r="A8" t="s">
        <v>8</v>
      </c>
      <c r="B8">
        <v>15</v>
      </c>
      <c r="C8" s="2">
        <f>MIN(MAX((C$1-$B8+21),1),19)</f>
        <v>6</v>
      </c>
      <c r="D8" s="2">
        <f>MIN(MAX((D$1-$B8+21),1),19)</f>
        <v>7</v>
      </c>
      <c r="E8" s="2">
        <f>MIN(MAX((E$1-$B8+21),1),19)</f>
        <v>8</v>
      </c>
      <c r="F8" s="2">
        <f>MIN(MAX((F$1-$B8+21),1),19)</f>
        <v>9</v>
      </c>
      <c r="G8" s="2">
        <f>MIN(MAX((G$1-$B8+21),1),19)</f>
        <v>10</v>
      </c>
      <c r="H8" s="2">
        <f>MIN(MAX((H$1-$B8+21),1),19)</f>
        <v>11</v>
      </c>
      <c r="I8" s="2">
        <f>MIN(MAX((I$1-$B8+21),1),19)</f>
        <v>12</v>
      </c>
      <c r="J8" s="2">
        <f>MIN(MAX((J$1-$B8+21),1),19)</f>
        <v>13</v>
      </c>
      <c r="K8" s="2">
        <f>MIN(MAX((K$1-$B8+21),1),19)</f>
        <v>14</v>
      </c>
      <c r="L8" s="2">
        <f>MIN(MAX((L$1-$B8+21),1),19)</f>
        <v>15</v>
      </c>
      <c r="M8" s="2">
        <f>MIN(MAX((M$1-$B8+21),1),19)</f>
        <v>16</v>
      </c>
      <c r="N8" s="2">
        <f>MIN(MAX((N$1-$B8+21),1),19)</f>
        <v>17</v>
      </c>
      <c r="O8" s="2">
        <f>MIN(MAX((O$1-$B8+21),1),19)</f>
        <v>18</v>
      </c>
      <c r="P8" s="2">
        <f>MIN(MAX((P$1-$B8+21),1),19)</f>
        <v>19</v>
      </c>
      <c r="Q8" s="2">
        <f>MIN(MAX((Q$1-$B8+21),1),19)</f>
        <v>19</v>
      </c>
      <c r="R8" s="2">
        <f>MIN(MAX((R$1-$B8+21),1),19)</f>
        <v>19</v>
      </c>
      <c r="S8" s="2">
        <f>MIN(MAX((S$1-$B8+21),1),19)</f>
        <v>19</v>
      </c>
      <c r="T8" s="2">
        <f>MIN(MAX((T$1-$B8+21),1),19)</f>
        <v>19</v>
      </c>
      <c r="U8" s="2">
        <f>MIN(MAX((U$1-$B8+21),1),19)</f>
        <v>19</v>
      </c>
      <c r="V8" s="2">
        <f>MIN(MAX((V$1-$B8+21),1),19)</f>
        <v>19</v>
      </c>
      <c r="W8" s="2">
        <f>MIN(MAX((W$1-$B8+21),1),19)</f>
        <v>19</v>
      </c>
      <c r="X8" s="2">
        <f>MIN(MAX((X$1-$B8+21),1),19)</f>
        <v>19</v>
      </c>
      <c r="Y8" s="2">
        <f>MIN(MAX((Y$1-$B8+21),1),19)</f>
        <v>19</v>
      </c>
      <c r="Z8" s="2">
        <f>MIN(MAX((Z$1-$B8+21),1),19)</f>
        <v>19</v>
      </c>
      <c r="AA8" s="2">
        <f>MIN(MAX((AA$1-$B8+21),1),19)</f>
        <v>19</v>
      </c>
      <c r="AB8" s="2">
        <f>MIN(MAX((AB$1-$B8+21),1),19)</f>
        <v>19</v>
      </c>
      <c r="AC8" s="2">
        <f>MIN(MAX((AC$1-$B8+21),1),19)</f>
        <v>19</v>
      </c>
      <c r="AD8" s="2">
        <f>MIN(MAX((AD$1-$B8+21),1),19)</f>
        <v>19</v>
      </c>
      <c r="AE8" s="2">
        <f>MIN(MAX((AE$1-$B8+21),1),19)</f>
        <v>19</v>
      </c>
      <c r="AF8" s="2">
        <f>MIN(MAX((AF$1-$B8+21),1),19)</f>
        <v>19</v>
      </c>
      <c r="AG8" s="2">
        <f>MIN(MAX((AG$1-$B8+21),1),19)</f>
        <v>19</v>
      </c>
      <c r="AH8" s="2">
        <f>MIN(MAX((AH$1-$B8+21),1),19)</f>
        <v>19</v>
      </c>
      <c r="AI8" s="2">
        <f>MIN(MAX((AI$1-$B8+21),1),19)</f>
        <v>19</v>
      </c>
      <c r="AJ8" s="2">
        <f>MIN(MAX((AJ$1-$B8+21),1),19)</f>
        <v>19</v>
      </c>
      <c r="AK8" s="2">
        <f>MIN(MAX((AK$1-$B8+21),1),19)</f>
        <v>19</v>
      </c>
      <c r="AL8" s="2">
        <f>MIN(MAX((AL$1-$B8+21),1),19)</f>
        <v>19</v>
      </c>
      <c r="AM8" s="2">
        <f>MIN(MAX((AM$1-$B8+21),1),19)</f>
        <v>19</v>
      </c>
      <c r="AN8" s="2">
        <f>MIN(MAX((AN$1-$B8+21),1),19)</f>
        <v>19</v>
      </c>
      <c r="AO8" s="2">
        <f>MIN(MAX((AO$1-$B8+21),1),19)</f>
        <v>19</v>
      </c>
      <c r="AP8" s="2">
        <f>MIN(MAX((AP$1-$B8+21),1),19)</f>
        <v>19</v>
      </c>
      <c r="AQ8" s="2">
        <f>MIN(MAX((AQ$1-$B8+21),1),19)</f>
        <v>19</v>
      </c>
      <c r="AT8" s="3"/>
      <c r="AU8" s="3"/>
    </row>
    <row r="9" spans="1:47" ht="12">
      <c r="A9" t="s">
        <v>9</v>
      </c>
      <c r="B9">
        <v>21</v>
      </c>
      <c r="C9" s="2">
        <f>MIN(MAX((C$1-$B9+21),1),19)</f>
        <v>1</v>
      </c>
      <c r="D9" s="2">
        <f>MIN(MAX((D$1-$B9+21),1),19)</f>
        <v>1</v>
      </c>
      <c r="E9" s="2">
        <f>MIN(MAX((E$1-$B9+21),1),19)</f>
        <v>2</v>
      </c>
      <c r="F9" s="2">
        <f>MIN(MAX((F$1-$B9+21),1),19)</f>
        <v>3</v>
      </c>
      <c r="G9" s="2">
        <f>MIN(MAX((G$1-$B9+21),1),19)</f>
        <v>4</v>
      </c>
      <c r="H9" s="2">
        <f>MIN(MAX((H$1-$B9+21),1),19)</f>
        <v>5</v>
      </c>
      <c r="I9" s="2">
        <f>MIN(MAX((I$1-$B9+21),1),19)</f>
        <v>6</v>
      </c>
      <c r="J9" s="2">
        <f>MIN(MAX((J$1-$B9+21),1),19)</f>
        <v>7</v>
      </c>
      <c r="K9" s="2">
        <f>MIN(MAX((K$1-$B9+21),1),19)</f>
        <v>8</v>
      </c>
      <c r="L9" s="2">
        <f>MIN(MAX((L$1-$B9+21),1),19)</f>
        <v>9</v>
      </c>
      <c r="M9" s="2">
        <f>MIN(MAX((M$1-$B9+21),1),19)</f>
        <v>10</v>
      </c>
      <c r="N9" s="2">
        <f>MIN(MAX((N$1-$B9+21),1),19)</f>
        <v>11</v>
      </c>
      <c r="O9" s="2">
        <f>MIN(MAX((O$1-$B9+21),1),19)</f>
        <v>12</v>
      </c>
      <c r="P9" s="2">
        <f>MIN(MAX((P$1-$B9+21),1),19)</f>
        <v>13</v>
      </c>
      <c r="Q9" s="2">
        <f>MIN(MAX((Q$1-$B9+21),1),19)</f>
        <v>14</v>
      </c>
      <c r="R9" s="2">
        <f>MIN(MAX((R$1-$B9+21),1),19)</f>
        <v>15</v>
      </c>
      <c r="S9" s="2">
        <f>MIN(MAX((S$1-$B9+21),1),19)</f>
        <v>16</v>
      </c>
      <c r="T9" s="2">
        <f>MIN(MAX((T$1-$B9+21),1),19)</f>
        <v>17</v>
      </c>
      <c r="U9" s="2">
        <f>MIN(MAX((U$1-$B9+21),1),19)</f>
        <v>18</v>
      </c>
      <c r="V9" s="2">
        <f>MIN(MAX((V$1-$B9+21),1),19)</f>
        <v>19</v>
      </c>
      <c r="W9" s="2">
        <f>MIN(MAX((W$1-$B9+21),1),19)</f>
        <v>19</v>
      </c>
      <c r="X9" s="2">
        <f>MIN(MAX((X$1-$B9+21),1),19)</f>
        <v>19</v>
      </c>
      <c r="Y9" s="2">
        <f>MIN(MAX((Y$1-$B9+21),1),19)</f>
        <v>19</v>
      </c>
      <c r="Z9" s="2">
        <f>MIN(MAX((Z$1-$B9+21),1),19)</f>
        <v>19</v>
      </c>
      <c r="AA9" s="2">
        <f>MIN(MAX((AA$1-$B9+21),1),19)</f>
        <v>19</v>
      </c>
      <c r="AB9" s="2">
        <f>MIN(MAX((AB$1-$B9+21),1),19)</f>
        <v>19</v>
      </c>
      <c r="AC9" s="2">
        <f>MIN(MAX((AC$1-$B9+21),1),19)</f>
        <v>19</v>
      </c>
      <c r="AD9" s="2">
        <f>MIN(MAX((AD$1-$B9+21),1),19)</f>
        <v>19</v>
      </c>
      <c r="AE9" s="2">
        <f>MIN(MAX((AE$1-$B9+21),1),19)</f>
        <v>19</v>
      </c>
      <c r="AF9" s="2">
        <f>MIN(MAX((AF$1-$B9+21),1),19)</f>
        <v>19</v>
      </c>
      <c r="AG9" s="2">
        <f>MIN(MAX((AG$1-$B9+21),1),19)</f>
        <v>19</v>
      </c>
      <c r="AH9" s="2">
        <f>MIN(MAX((AH$1-$B9+21),1),19)</f>
        <v>19</v>
      </c>
      <c r="AI9" s="2">
        <f>MIN(MAX((AI$1-$B9+21),1),19)</f>
        <v>19</v>
      </c>
      <c r="AJ9" s="2">
        <f>MIN(MAX((AJ$1-$B9+21),1),19)</f>
        <v>19</v>
      </c>
      <c r="AK9" s="2">
        <f>MIN(MAX((AK$1-$B9+21),1),19)</f>
        <v>19</v>
      </c>
      <c r="AL9" s="2">
        <f>MIN(MAX((AL$1-$B9+21),1),19)</f>
        <v>19</v>
      </c>
      <c r="AM9" s="2">
        <f>MIN(MAX((AM$1-$B9+21),1),19)</f>
        <v>19</v>
      </c>
      <c r="AN9" s="2">
        <f>MIN(MAX((AN$1-$B9+21),1),19)</f>
        <v>19</v>
      </c>
      <c r="AO9" s="2">
        <f>MIN(MAX((AO$1-$B9+21),1),19)</f>
        <v>19</v>
      </c>
      <c r="AP9" s="2">
        <f>MIN(MAX((AP$1-$B9+21),1),19)</f>
        <v>19</v>
      </c>
      <c r="AQ9" s="2">
        <f>MIN(MAX((AQ$1-$B9+21),1),19)</f>
        <v>19</v>
      </c>
      <c r="AT9" s="3"/>
      <c r="AU9" s="3"/>
    </row>
    <row r="10" spans="1:47" ht="12">
      <c r="A10" t="s">
        <v>10</v>
      </c>
      <c r="B10">
        <v>27</v>
      </c>
      <c r="C10" s="2">
        <f>MIN(MAX((C$1-$B10+21),0),19)</f>
        <v>0</v>
      </c>
      <c r="D10" s="2">
        <f>MIN(MAX((D$1-$B10+21),0),19)</f>
        <v>0</v>
      </c>
      <c r="E10" s="2">
        <f>MIN(MAX((E$1-$B10+21),0),19)</f>
        <v>0</v>
      </c>
      <c r="F10" s="2">
        <f>MIN(MAX((F$1-$B10+21),0),19)</f>
        <v>0</v>
      </c>
      <c r="G10" s="2">
        <f>MIN(MAX((G$1-$B10+21),0),19)</f>
        <v>0</v>
      </c>
      <c r="H10" s="2">
        <f>MIN(MAX((H$1-$B10+21),0),19)</f>
        <v>0</v>
      </c>
      <c r="I10" s="2">
        <f>MIN(MAX((I$1-$B10+21),0),19)</f>
        <v>0</v>
      </c>
      <c r="J10" s="2">
        <f>MIN(MAX((J$1-$B10+21),0),19)</f>
        <v>1</v>
      </c>
      <c r="K10" s="2">
        <f>MIN(MAX((K$1-$B10+21),0),19)</f>
        <v>2</v>
      </c>
      <c r="L10" s="2">
        <f>MIN(MAX((L$1-$B10+21),0),19)</f>
        <v>3</v>
      </c>
      <c r="M10" s="2">
        <f>MIN(MAX((M$1-$B10+21),0),19)</f>
        <v>4</v>
      </c>
      <c r="N10" s="2">
        <f>MIN(MAX((N$1-$B10+21),0),19)</f>
        <v>5</v>
      </c>
      <c r="O10" s="2">
        <f>MIN(MAX((O$1-$B10+21),0),19)</f>
        <v>6</v>
      </c>
      <c r="P10" s="2">
        <f>MIN(MAX((P$1-$B10+21),0),19)</f>
        <v>7</v>
      </c>
      <c r="Q10" s="2">
        <f>MIN(MAX((Q$1-$B10+21),0),19)</f>
        <v>8</v>
      </c>
      <c r="R10" s="2">
        <f>MIN(MAX((R$1-$B10+21),0),19)</f>
        <v>9</v>
      </c>
      <c r="S10" s="2">
        <f>MIN(MAX((S$1-$B10+21),0),19)</f>
        <v>10</v>
      </c>
      <c r="T10" s="2">
        <f>MIN(MAX((T$1-$B10+21),0),19)</f>
        <v>11</v>
      </c>
      <c r="U10" s="2">
        <f>MIN(MAX((U$1-$B10+21),0),19)</f>
        <v>12</v>
      </c>
      <c r="V10" s="2">
        <f>MIN(MAX((V$1-$B10+21),0),19)</f>
        <v>13</v>
      </c>
      <c r="W10" s="2">
        <f>MIN(MAX((W$1-$B10+21),0),19)</f>
        <v>14</v>
      </c>
      <c r="X10" s="2">
        <f>MIN(MAX((X$1-$B10+21),0),19)</f>
        <v>15</v>
      </c>
      <c r="Y10" s="2">
        <f>MIN(MAX((Y$1-$B10+21),0),19)</f>
        <v>16</v>
      </c>
      <c r="Z10" s="2">
        <f>MIN(MAX((Z$1-$B10+21),0),19)</f>
        <v>17</v>
      </c>
      <c r="AA10" s="2">
        <f>MIN(MAX((AA$1-$B10+21),0),19)</f>
        <v>18</v>
      </c>
      <c r="AB10" s="2">
        <f>MIN(MAX((AB$1-$B10+21),0),19)</f>
        <v>19</v>
      </c>
      <c r="AC10" s="2">
        <f>MIN(MAX((AC$1-$B10+21),0),19)</f>
        <v>19</v>
      </c>
      <c r="AD10" s="2">
        <f>MIN(MAX((AD$1-$B10+21),0),19)</f>
        <v>19</v>
      </c>
      <c r="AE10" s="2">
        <f>MIN(MAX((AE$1-$B10+21),0),19)</f>
        <v>19</v>
      </c>
      <c r="AF10" s="2">
        <f>MIN(MAX((AF$1-$B10+21),0),19)</f>
        <v>19</v>
      </c>
      <c r="AG10" s="2">
        <f>MIN(MAX((AG$1-$B10+21),0),19)</f>
        <v>19</v>
      </c>
      <c r="AH10" s="2">
        <f>MIN(MAX((AH$1-$B10+21),0),19)</f>
        <v>19</v>
      </c>
      <c r="AI10" s="2">
        <f>MIN(MAX((AI$1-$B10+21),0),19)</f>
        <v>19</v>
      </c>
      <c r="AJ10" s="2">
        <f>MIN(MAX((AJ$1-$B10+21),0),19)</f>
        <v>19</v>
      </c>
      <c r="AK10" s="2">
        <f>MIN(MAX((AK$1-$B10+21),0),19)</f>
        <v>19</v>
      </c>
      <c r="AL10" s="2">
        <f>MIN(MAX((AL$1-$B10+21),0),19)</f>
        <v>19</v>
      </c>
      <c r="AM10" s="2">
        <f>MIN(MAX((AM$1-$B10+21),0),19)</f>
        <v>19</v>
      </c>
      <c r="AN10" s="2">
        <f>MIN(MAX((AN$1-$B10+21),0),19)</f>
        <v>19</v>
      </c>
      <c r="AO10" s="2">
        <f>MIN(MAX((AO$1-$B10+21),0),19)</f>
        <v>19</v>
      </c>
      <c r="AP10" s="2">
        <f>MIN(MAX((AP$1-$B10+21),0),19)</f>
        <v>19</v>
      </c>
      <c r="AQ10" s="2">
        <f>MIN(MAX((AQ$1-$B10+21),0),19)</f>
        <v>19</v>
      </c>
      <c r="AT10" s="3"/>
      <c r="AU10" s="3"/>
    </row>
    <row r="11" spans="1:47" ht="12">
      <c r="A11" t="s">
        <v>11</v>
      </c>
      <c r="B11">
        <v>33</v>
      </c>
      <c r="C11" s="2">
        <f>MIN(MAX((C$1-$B11+21),0),19)</f>
        <v>0</v>
      </c>
      <c r="D11" s="2">
        <f>MIN(MAX((D$1-$B11+21),0),19)</f>
        <v>0</v>
      </c>
      <c r="E11" s="2">
        <f>MIN(MAX((E$1-$B11+21),0),19)</f>
        <v>0</v>
      </c>
      <c r="F11" s="2">
        <f>MIN(MAX((F$1-$B11+21),0),19)</f>
        <v>0</v>
      </c>
      <c r="G11" s="2">
        <f>MIN(MAX((G$1-$B11+21),0),19)</f>
        <v>0</v>
      </c>
      <c r="H11" s="2">
        <f>MIN(MAX((H$1-$B11+21),0),19)</f>
        <v>0</v>
      </c>
      <c r="I11" s="2">
        <f>MIN(MAX((I$1-$B11+21),0),19)</f>
        <v>0</v>
      </c>
      <c r="J11" s="2">
        <f>MIN(MAX((J$1-$B11+21),0),19)</f>
        <v>0</v>
      </c>
      <c r="K11" s="2">
        <f>MIN(MAX((K$1-$B11+21),0),19)</f>
        <v>0</v>
      </c>
      <c r="L11" s="2">
        <f>MIN(MAX((L$1-$B11+21),0),19)</f>
        <v>0</v>
      </c>
      <c r="M11" s="2">
        <f>MIN(MAX((M$1-$B11+21),0),19)</f>
        <v>0</v>
      </c>
      <c r="N11" s="2">
        <f>MIN(MAX((N$1-$B11+21),0),19)</f>
        <v>0</v>
      </c>
      <c r="O11" s="2">
        <f>MIN(MAX((O$1-$B11+21),0),19)</f>
        <v>0</v>
      </c>
      <c r="P11" s="2">
        <f>MIN(MAX((P$1-$B11+21),0),19)</f>
        <v>1</v>
      </c>
      <c r="Q11" s="2">
        <f>MIN(MAX((Q$1-$B11+21),0),19)</f>
        <v>2</v>
      </c>
      <c r="R11" s="2">
        <f>MIN(MAX((R$1-$B11+21),0),19)</f>
        <v>3</v>
      </c>
      <c r="S11" s="2">
        <f>MIN(MAX((S$1-$B11+21),0),19)</f>
        <v>4</v>
      </c>
      <c r="T11" s="2">
        <f>MIN(MAX((T$1-$B11+21),0),19)</f>
        <v>5</v>
      </c>
      <c r="U11" s="2">
        <f>MIN(MAX((U$1-$B11+21),0),19)</f>
        <v>6</v>
      </c>
      <c r="V11" s="2">
        <f>MIN(MAX((V$1-$B11+21),0),19)</f>
        <v>7</v>
      </c>
      <c r="W11" s="2">
        <f>MIN(MAX((W$1-$B11+21),0),19)</f>
        <v>8</v>
      </c>
      <c r="X11" s="2">
        <f>MIN(MAX((X$1-$B11+21),0),19)</f>
        <v>9</v>
      </c>
      <c r="Y11" s="2">
        <f>MIN(MAX((Y$1-$B11+21),0),19)</f>
        <v>10</v>
      </c>
      <c r="Z11" s="2">
        <f>MIN(MAX((Z$1-$B11+21),0),19)</f>
        <v>11</v>
      </c>
      <c r="AA11" s="2">
        <f>MIN(MAX((AA$1-$B11+21),0),19)</f>
        <v>12</v>
      </c>
      <c r="AB11" s="2">
        <f>MIN(MAX((AB$1-$B11+21),0),19)</f>
        <v>13</v>
      </c>
      <c r="AC11" s="2">
        <f>MIN(MAX((AC$1-$B11+21),0),19)</f>
        <v>14</v>
      </c>
      <c r="AD11" s="2">
        <f>MIN(MAX((AD$1-$B11+21),0),19)</f>
        <v>15</v>
      </c>
      <c r="AE11" s="2">
        <f>MIN(MAX((AE$1-$B11+21),0),19)</f>
        <v>16</v>
      </c>
      <c r="AF11" s="2">
        <f>MIN(MAX((AF$1-$B11+21),0),19)</f>
        <v>17</v>
      </c>
      <c r="AG11" s="2">
        <f>MIN(MAX((AG$1-$B11+21),0),19)</f>
        <v>18</v>
      </c>
      <c r="AH11" s="2">
        <f>MIN(MAX((AH$1-$B11+21),0),19)</f>
        <v>19</v>
      </c>
      <c r="AI11" s="2">
        <f>MIN(MAX((AI$1-$B11+21),0),19)</f>
        <v>19</v>
      </c>
      <c r="AJ11" s="2">
        <f>MIN(MAX((AJ$1-$B11+21),0),19)</f>
        <v>19</v>
      </c>
      <c r="AK11" s="2">
        <f>MIN(MAX((AK$1-$B11+21),0),19)</f>
        <v>19</v>
      </c>
      <c r="AL11" s="2">
        <f>MIN(MAX((AL$1-$B11+21),0),19)</f>
        <v>19</v>
      </c>
      <c r="AM11" s="2">
        <f>MIN(MAX((AM$1-$B11+21),0),19)</f>
        <v>19</v>
      </c>
      <c r="AN11" s="2">
        <f>MIN(MAX((AN$1-$B11+21),0),19)</f>
        <v>19</v>
      </c>
      <c r="AO11" s="2">
        <f>MIN(MAX((AO$1-$B11+21),0),19)</f>
        <v>19</v>
      </c>
      <c r="AP11" s="2">
        <f>MIN(MAX((AP$1-$B11+21),0),19)</f>
        <v>19</v>
      </c>
      <c r="AQ11" s="2">
        <f>MIN(MAX((AQ$1-$B11+21),0),19)</f>
        <v>19</v>
      </c>
      <c r="AT11" s="3"/>
      <c r="AU11" s="3"/>
    </row>
    <row r="12" spans="1:47" ht="12">
      <c r="A12" s="1" t="s">
        <v>12</v>
      </c>
      <c r="AT12" s="3"/>
      <c r="AU12" s="3"/>
    </row>
    <row r="13" spans="1:47" ht="12">
      <c r="A13" t="s">
        <v>2</v>
      </c>
      <c r="C13" s="4">
        <f>MAX(INT(C1/2)+0.5,1)+0.55</f>
        <v>1.55</v>
      </c>
      <c r="D13" s="4">
        <f>MAX(INT(D1/2)+0.5,1)+0.55</f>
        <v>1.55</v>
      </c>
      <c r="E13" s="4">
        <f>MAX(INT(E1/2)+0.5,1)+0.55</f>
        <v>2.05</v>
      </c>
      <c r="F13" s="4">
        <f>MAX(INT(F1/2)+0.5,1)+0.55</f>
        <v>2.05</v>
      </c>
      <c r="G13" s="4">
        <f>MAX(INT(G1/2)+0.5,1)+0.55</f>
        <v>3.05</v>
      </c>
      <c r="H13" s="4">
        <f>MAX(INT(H1/2)+0.5,1)+0.55</f>
        <v>3.05</v>
      </c>
      <c r="I13" s="4">
        <f>MAX(INT(I1/2)+0.5,1)+0.55</f>
        <v>4.05</v>
      </c>
      <c r="J13" s="4">
        <f>MAX(INT(J1/2)+0.5,1)+0.55</f>
        <v>4.05</v>
      </c>
      <c r="K13" s="4">
        <f>MAX(INT(K1/2)+0.5,1)+0.55</f>
        <v>5.05</v>
      </c>
      <c r="L13" s="4">
        <f>MAX(INT(L1/2)+0.5,1)+0.55</f>
        <v>5.05</v>
      </c>
      <c r="M13" s="4">
        <f>MAX(INT(M1/2)+0.5,1)+0.55</f>
        <v>6.05</v>
      </c>
      <c r="N13" s="4">
        <f>MAX(INT(N1/2)+0.5,1)+0.55</f>
        <v>6.05</v>
      </c>
      <c r="O13" s="4">
        <f>MAX(INT(O1/2)+0.5,1)+0.55</f>
        <v>7.05</v>
      </c>
      <c r="P13" s="4">
        <f>MAX(INT(P1/2)+0.5,1)+0.55</f>
        <v>7.05</v>
      </c>
      <c r="Q13" s="4">
        <f>MAX(INT(Q1/2)+0.5,1)+0.55</f>
        <v>8.05</v>
      </c>
      <c r="R13" s="4">
        <f>MAX(INT(R1/2)+0.5,1)+0.55</f>
        <v>8.05</v>
      </c>
      <c r="S13" s="4">
        <f>MAX(INT(S1/2)+0.5,1)+0.55</f>
        <v>9.05</v>
      </c>
      <c r="T13" s="4">
        <f>MAX(INT(T1/2)+0.5,1)+0.55</f>
        <v>9.05</v>
      </c>
      <c r="U13" s="4">
        <f>MAX(INT(U1/2)+0.5,1)+0.55</f>
        <v>10.05</v>
      </c>
      <c r="V13" s="4">
        <f>MAX(INT(V1/2)+0.5,1)+0.55</f>
        <v>10.05</v>
      </c>
      <c r="W13" s="4">
        <f>MAX(INT(W1/2)+0.5,1)+0.55</f>
        <v>11.05</v>
      </c>
      <c r="X13" s="4">
        <f>MAX(INT(X1/2)+0.5,1)+0.55</f>
        <v>11.05</v>
      </c>
      <c r="Y13" s="4">
        <f>MAX(INT(Y1/2)+0.5,1)+0.55</f>
        <v>12.05</v>
      </c>
      <c r="Z13" s="4">
        <f>MAX(INT(Z1/2)+0.5,1)+0.55</f>
        <v>12.05</v>
      </c>
      <c r="AA13" s="4">
        <f>MAX(INT(AA1/2)+0.5,1)+0.55</f>
        <v>13.05</v>
      </c>
      <c r="AB13" s="4">
        <f>MAX(INT(AB1/2)+0.5,1)+0.55</f>
        <v>13.05</v>
      </c>
      <c r="AC13" s="4">
        <f>MAX(INT(AC1/2)+0.5,1)+0.55</f>
        <v>14.05</v>
      </c>
      <c r="AD13" s="4">
        <f>MAX(INT(AD1/2)+0.5,1)+0.55</f>
        <v>14.05</v>
      </c>
      <c r="AE13" s="4">
        <f>MAX(INT(AE1/2)+0.5,1)+0.55</f>
        <v>15.05</v>
      </c>
      <c r="AF13" s="4">
        <f>MAX(INT(AF1/2)+0.5,1)+0.55</f>
        <v>15.05</v>
      </c>
      <c r="AG13" s="4">
        <f>MAX(INT(AG1/2)+0.5,1)+0.55</f>
        <v>16.05</v>
      </c>
      <c r="AH13" s="4">
        <f>MAX(INT(AH1/2)+0.5,1)+0.55</f>
        <v>16.05</v>
      </c>
      <c r="AI13" s="4">
        <f>MAX(INT(AI1/2)+0.5,1)+0.55</f>
        <v>17.05</v>
      </c>
      <c r="AJ13" s="4">
        <f>MAX(INT(AJ1/2)+0.5,1)+0.55</f>
        <v>17.05</v>
      </c>
      <c r="AK13" s="4">
        <f>MAX(INT(AK1/2)+0.5,1)+0.55</f>
        <v>18.05</v>
      </c>
      <c r="AL13" s="4">
        <f>MAX(INT(AL1/2)+0.5,1)+0.55</f>
        <v>18.05</v>
      </c>
      <c r="AM13" s="4">
        <f>MAX(INT(AM1/2)+0.5,1)+0.55</f>
        <v>19.05</v>
      </c>
      <c r="AN13" s="4">
        <f>MAX(INT(AN1/2)+0.5,1)+0.55</f>
        <v>19.05</v>
      </c>
      <c r="AO13" s="4">
        <f>MAX(INT(AO1/2)+0.5,1)+0.55</f>
        <v>20.05</v>
      </c>
      <c r="AP13" s="4">
        <f>MAX(INT(AP1/2)+0.5,1)+0.55</f>
        <v>20.05</v>
      </c>
      <c r="AQ13" s="4">
        <f>MAX(INT(AQ1/2)+0.5,1)+0.55</f>
        <v>21.05</v>
      </c>
      <c r="AT13" s="3"/>
      <c r="AU13" s="3"/>
    </row>
    <row r="14" spans="1:47" ht="12">
      <c r="A14" t="s">
        <v>3</v>
      </c>
      <c r="C14" s="4">
        <f>MAX(INT(C$1/4)+0.5,1)*10+5.5</f>
        <v>15.5</v>
      </c>
      <c r="D14" s="4">
        <f>MAX(INT(D$1/4)+0.5,1)*10+5.5</f>
        <v>15.5</v>
      </c>
      <c r="E14" s="4">
        <f>MAX(INT(E$1/4)+0.5,1)*10+5.5</f>
        <v>15.5</v>
      </c>
      <c r="F14" s="4">
        <f>MAX(INT(F$1/4)+0.5,1)*10+5.5</f>
        <v>15.5</v>
      </c>
      <c r="G14" s="4">
        <f>MAX(INT(G$1/4)+0.5,1)*10+5.5</f>
        <v>20.5</v>
      </c>
      <c r="H14" s="4">
        <f>MAX(INT(H$1/4)+0.5,1)*10+5.5</f>
        <v>20.5</v>
      </c>
      <c r="I14" s="4">
        <f>MAX(INT(I$1/4)+0.5,1)*10+5.5</f>
        <v>20.5</v>
      </c>
      <c r="J14" s="4">
        <f>MAX(INT(J$1/4)+0.5,1)*10+5.5</f>
        <v>20.5</v>
      </c>
      <c r="K14" s="4">
        <f>MAX(INT(K$1/4)+0.5,1)*10+5.5</f>
        <v>30.5</v>
      </c>
      <c r="L14" s="4">
        <f>MAX(INT(L$1/4)+0.5,1)*10+5.5</f>
        <v>30.5</v>
      </c>
      <c r="M14" s="4">
        <f>MAX(INT(M$1/4)+0.5,1)*10+5.5</f>
        <v>30.5</v>
      </c>
      <c r="N14" s="4">
        <f>MAX(INT(N$1/4)+0.5,1)*10+5.5</f>
        <v>30.5</v>
      </c>
      <c r="O14" s="4">
        <f>MAX(INT(O$1/4)+0.5,1)*10+5.5</f>
        <v>40.5</v>
      </c>
      <c r="P14" s="4">
        <f>MAX(INT(P$1/4)+0.5,1)*10+5.5</f>
        <v>40.5</v>
      </c>
      <c r="Q14" s="4">
        <f>MAX(INT(Q$1/4)+0.5,1)*10+5.5</f>
        <v>40.5</v>
      </c>
      <c r="R14" s="4">
        <f>MAX(INT(R$1/4)+0.5,1)*10+5.5</f>
        <v>40.5</v>
      </c>
      <c r="S14" s="4">
        <f>MAX(INT(S$1/4)+0.5,1)*10+5.5</f>
        <v>50.5</v>
      </c>
      <c r="T14" s="4">
        <f>MAX(INT(T$1/4)+0.5,1)*10+5.5</f>
        <v>50.5</v>
      </c>
      <c r="U14" s="4">
        <f>MAX(INT(U$1/4)+0.5,1)*10+5.5</f>
        <v>50.5</v>
      </c>
      <c r="V14" s="4">
        <f>MAX(INT(V$1/4)+0.5,1)*10+5.5</f>
        <v>50.5</v>
      </c>
      <c r="W14" s="4">
        <f>MAX(INT(W$1/4)+0.5,1)*10+5.5</f>
        <v>60.5</v>
      </c>
      <c r="X14" s="4">
        <f>MAX(INT(X$1/4)+0.5,1)*10+5.5</f>
        <v>60.5</v>
      </c>
      <c r="Y14" s="4">
        <f>MAX(INT(Y$1/4)+0.5,1)*10+5.5</f>
        <v>60.5</v>
      </c>
      <c r="Z14" s="4">
        <f>MAX(INT(Z$1/4)+0.5,1)*10+5.5</f>
        <v>60.5</v>
      </c>
      <c r="AA14" s="4">
        <f>MAX(INT(AA$1/4)+0.5,1)*10+5.5</f>
        <v>70.5</v>
      </c>
      <c r="AB14" s="4">
        <f>MAX(INT(AB$1/4)+0.5,1)*10+5.5</f>
        <v>70.5</v>
      </c>
      <c r="AC14" s="4">
        <f>MAX(INT(AC$1/4)+0.5,1)*10+5.5</f>
        <v>70.5</v>
      </c>
      <c r="AD14" s="4">
        <f>MAX(INT(AD$1/4)+0.5,1)*10+5.5</f>
        <v>70.5</v>
      </c>
      <c r="AE14" s="4">
        <f>MAX(INT(AE$1/4)+0.5,1)*10+5.5</f>
        <v>80.5</v>
      </c>
      <c r="AF14" s="4">
        <f>MAX(INT(AF$1/4)+0.5,1)*10+5.5</f>
        <v>80.5</v>
      </c>
      <c r="AG14" s="4">
        <f>MAX(INT(AG$1/4)+0.5,1)*10+5.5</f>
        <v>80.5</v>
      </c>
      <c r="AH14" s="4">
        <f>MAX(INT(AH$1/4)+0.5,1)*10+5.5</f>
        <v>80.5</v>
      </c>
      <c r="AI14" s="4">
        <f>MAX(INT(AI$1/4)+0.5,1)*10+5.5</f>
        <v>90.5</v>
      </c>
      <c r="AJ14" s="4">
        <f>MAX(INT(AJ$1/4)+0.5,1)*10+5.5</f>
        <v>90.5</v>
      </c>
      <c r="AK14" s="4">
        <f>MAX(INT(AK$1/4)+0.5,1)*10+5.5</f>
        <v>90.5</v>
      </c>
      <c r="AL14" s="4">
        <f>MAX(INT(AL$1/4)+0.5,1)*10+5.5</f>
        <v>90.5</v>
      </c>
      <c r="AM14" s="4">
        <f>MAX(INT(AM$1/4)+0.5,1)*10+5.5</f>
        <v>100.5</v>
      </c>
      <c r="AN14" s="4">
        <f>MAX(INT(AN$1/4)+0.5,1)*10+5.5</f>
        <v>100.5</v>
      </c>
      <c r="AO14" s="4">
        <f>MAX(INT(AO$1/4)+0.5,1)*10+5.5</f>
        <v>100.5</v>
      </c>
      <c r="AP14" s="4">
        <f>MAX(INT(AP$1/4)+0.5,1)*10+5.5</f>
        <v>100.5</v>
      </c>
      <c r="AQ14" s="4">
        <f>MAX(INT(AQ$1/4)+0.5,1)*10+5.5</f>
        <v>110.5</v>
      </c>
      <c r="AT14" s="3"/>
      <c r="AU14" s="3"/>
    </row>
    <row r="15" spans="1:47" ht="12">
      <c r="A15" t="s">
        <v>4</v>
      </c>
      <c r="C15" s="4">
        <f>MAX(INT(C$1/6)+0.5,1)*10+5.5</f>
        <v>15.5</v>
      </c>
      <c r="D15" s="4">
        <f>MAX(INT(D$1/6)+0.5,1)*10+5.5</f>
        <v>15.5</v>
      </c>
      <c r="E15" s="4">
        <f>MAX(INT(E$1/6)+0.5,1)*10+5.5</f>
        <v>15.5</v>
      </c>
      <c r="F15" s="4">
        <f>MAX(INT(F$1/6)+0.5,1)*10+5.5</f>
        <v>15.5</v>
      </c>
      <c r="G15" s="4">
        <f>MAX(INT(G$1/6)+0.5,1)*10+5.5</f>
        <v>15.5</v>
      </c>
      <c r="H15" s="4">
        <f>MAX(INT(H$1/6)+0.5,1)*10+5.5</f>
        <v>15.5</v>
      </c>
      <c r="I15" s="4">
        <f>MAX(INT(I$1/6)+0.5,1)*10+5.5</f>
        <v>20.5</v>
      </c>
      <c r="J15" s="4">
        <f>MAX(INT(J$1/6)+0.5,1)*10+5.5</f>
        <v>20.5</v>
      </c>
      <c r="K15" s="4">
        <f>MAX(INT(K$1/6)+0.5,1)*10+5.5</f>
        <v>20.5</v>
      </c>
      <c r="L15" s="4">
        <f>MAX(INT(L$1/6)+0.5,1)*10+5.5</f>
        <v>20.5</v>
      </c>
      <c r="M15" s="4">
        <f>MAX(INT(M$1/6)+0.5,1)*10+5.5</f>
        <v>20.5</v>
      </c>
      <c r="N15" s="4">
        <f>MAX(INT(N$1/6)+0.5,1)*10+5.5</f>
        <v>20.5</v>
      </c>
      <c r="O15" s="4">
        <f>MAX(INT(O$1/6)+0.5,1)*10+5.5</f>
        <v>30.5</v>
      </c>
      <c r="P15" s="4">
        <f>MAX(INT(P$1/6)+0.5,1)*10+5.5</f>
        <v>30.5</v>
      </c>
      <c r="Q15" s="4">
        <f>MAX(INT(Q$1/6)+0.5,1)*10+5.5</f>
        <v>30.5</v>
      </c>
      <c r="R15" s="4">
        <f>MAX(INT(R$1/6)+0.5,1)*10+5.5</f>
        <v>30.5</v>
      </c>
      <c r="S15" s="4">
        <f>MAX(INT(S$1/6)+0.5,1)*10+5.5</f>
        <v>30.5</v>
      </c>
      <c r="T15" s="4">
        <f>MAX(INT(T$1/6)+0.5,1)*10+5.5</f>
        <v>30.5</v>
      </c>
      <c r="U15" s="4">
        <f>MAX(INT(U$1/6)+0.5,1)*10+5.5</f>
        <v>40.5</v>
      </c>
      <c r="V15" s="4">
        <f>MAX(INT(V$1/6)+0.5,1)*10+5.5</f>
        <v>40.5</v>
      </c>
      <c r="W15" s="4">
        <f>MAX(INT(W$1/6)+0.5,1)*10+5.5</f>
        <v>40.5</v>
      </c>
      <c r="X15" s="4">
        <f>MAX(INT(X$1/6)+0.5,1)*10+5.5</f>
        <v>40.5</v>
      </c>
      <c r="Y15" s="4">
        <f>MAX(INT(Y$1/6)+0.5,1)*10+5.5</f>
        <v>40.5</v>
      </c>
      <c r="Z15" s="4">
        <f>MAX(INT(Z$1/6)+0.5,1)*10+5.5</f>
        <v>40.5</v>
      </c>
      <c r="AA15" s="4">
        <f>MAX(INT(AA$1/6)+0.5,1)*10+5.5</f>
        <v>50.5</v>
      </c>
      <c r="AB15" s="4">
        <f>MAX(INT(AB$1/6)+0.5,1)*10+5.5</f>
        <v>50.5</v>
      </c>
      <c r="AC15" s="4">
        <f>MAX(INT(AC$1/6)+0.5,1)*10+5.5</f>
        <v>50.5</v>
      </c>
      <c r="AD15" s="4">
        <f>MAX(INT(AD$1/6)+0.5,1)*10+5.5</f>
        <v>50.5</v>
      </c>
      <c r="AE15" s="4">
        <f>MAX(INT(AE$1/6)+0.5,1)*10+5.5</f>
        <v>50.5</v>
      </c>
      <c r="AF15" s="4">
        <f>MAX(INT(AF$1/6)+0.5,1)*10+5.5</f>
        <v>50.5</v>
      </c>
      <c r="AG15" s="4">
        <f>MAX(INT(AG$1/6)+0.5,1)*10+5.5</f>
        <v>60.5</v>
      </c>
      <c r="AH15" s="4">
        <f>MAX(INT(AH$1/6)+0.5,1)*10+5.5</f>
        <v>60.5</v>
      </c>
      <c r="AI15" s="4">
        <f>MAX(INT(AI$1/6)+0.5,1)*10+5.5</f>
        <v>60.5</v>
      </c>
      <c r="AJ15" s="4">
        <f>MAX(INT(AJ$1/6)+0.5,1)*10+5.5</f>
        <v>60.5</v>
      </c>
      <c r="AK15" s="4">
        <f>MAX(INT(AK$1/6)+0.5,1)*10+5.5</f>
        <v>60.5</v>
      </c>
      <c r="AL15" s="4">
        <f>MAX(INT(AL$1/6)+0.5,1)*10+5.5</f>
        <v>60.5</v>
      </c>
      <c r="AM15" s="4">
        <f>MAX(INT(AM$1/6)+0.5,1)*10+5.5</f>
        <v>70.5</v>
      </c>
      <c r="AN15" s="4">
        <f>MAX(INT(AN$1/6)+0.5,1)*10+5.5</f>
        <v>70.5</v>
      </c>
      <c r="AO15" s="4">
        <f>MAX(INT(AO$1/6)+0.5,1)*10+5.5</f>
        <v>70.5</v>
      </c>
      <c r="AP15" s="4">
        <f>MAX(INT(AP$1/6)+0.5,1)*10+5.5</f>
        <v>70.5</v>
      </c>
      <c r="AQ15" s="4">
        <f>MAX(INT(AQ$1/6)+0.5,1)*10+5.5</f>
        <v>70.5</v>
      </c>
      <c r="AT15" s="3"/>
      <c r="AU15" s="3"/>
    </row>
    <row r="16" spans="1:47" ht="12">
      <c r="A16" t="s">
        <v>5</v>
      </c>
      <c r="C16" s="4">
        <f>MAX(INT(C$1/8)+0.5,1)*100+55</f>
        <v>155</v>
      </c>
      <c r="D16" s="4">
        <f>MAX(INT(D$1/8)+0.5,1)*100+55</f>
        <v>155</v>
      </c>
      <c r="E16" s="4">
        <f>MAX(INT(E$1/8)+0.5,1)*100+55</f>
        <v>155</v>
      </c>
      <c r="F16" s="4">
        <f>MAX(INT(F$1/8)+0.5,1)*100+55</f>
        <v>155</v>
      </c>
      <c r="G16" s="4">
        <f>MAX(INT(G$1/8)+0.5,1)*100+55</f>
        <v>155</v>
      </c>
      <c r="H16" s="4">
        <f>MAX(INT(H$1/8)+0.5,1)*100+55</f>
        <v>155</v>
      </c>
      <c r="I16" s="4">
        <f>MAX(INT(I$1/8)+0.5,1)*100+55</f>
        <v>155</v>
      </c>
      <c r="J16" s="4">
        <f>MAX(INT(J$1/8)+0.5,1)*100+55</f>
        <v>155</v>
      </c>
      <c r="K16" s="4">
        <f>MAX(INT(K$1/8)+0.5,1)*100+55</f>
        <v>205</v>
      </c>
      <c r="L16" s="4">
        <f>MAX(INT(L$1/8)+0.5,1)*100+55</f>
        <v>205</v>
      </c>
      <c r="M16" s="4">
        <f>MAX(INT(M$1/8)+0.5,1)*100+55</f>
        <v>205</v>
      </c>
      <c r="N16" s="4">
        <f>MAX(INT(N$1/8)+0.5,1)*100+55</f>
        <v>205</v>
      </c>
      <c r="O16" s="4">
        <f>MAX(INT(O$1/8)+0.5,1)*100+55</f>
        <v>205</v>
      </c>
      <c r="P16" s="4">
        <f>MAX(INT(P$1/8)+0.5,1)*100+55</f>
        <v>205</v>
      </c>
      <c r="Q16" s="4">
        <f>MAX(INT(Q$1/8)+0.5,1)*100+55</f>
        <v>205</v>
      </c>
      <c r="R16" s="4">
        <f>MAX(INT(R$1/8)+0.5,1)*100+55</f>
        <v>205</v>
      </c>
      <c r="S16" s="4">
        <f>MAX(INT(S$1/8)+0.5,1)*100+55</f>
        <v>305</v>
      </c>
      <c r="T16" s="4">
        <f>MAX(INT(T$1/8)+0.5,1)*100+55</f>
        <v>305</v>
      </c>
      <c r="U16" s="4">
        <f>MAX(INT(U$1/8)+0.5,1)*100+55</f>
        <v>305</v>
      </c>
      <c r="V16" s="4">
        <f>MAX(INT(V$1/8)+0.5,1)*100+55</f>
        <v>305</v>
      </c>
      <c r="W16" s="4">
        <f>MAX(INT(W$1/8)+0.5,1)*100+55</f>
        <v>305</v>
      </c>
      <c r="X16" s="4">
        <f>MAX(INT(X$1/8)+0.5,1)*100+55</f>
        <v>305</v>
      </c>
      <c r="Y16" s="4">
        <f>MAX(INT(Y$1/8)+0.5,1)*100+55</f>
        <v>305</v>
      </c>
      <c r="Z16" s="4">
        <f>MAX(INT(Z$1/8)+0.5,1)*100+55</f>
        <v>305</v>
      </c>
      <c r="AA16" s="4">
        <f>MAX(INT(AA$1/8)+0.5,1)*100+55</f>
        <v>405</v>
      </c>
      <c r="AB16" s="4">
        <f>MAX(INT(AB$1/8)+0.5,1)*100+55</f>
        <v>405</v>
      </c>
      <c r="AC16" s="4">
        <f>MAX(INT(AC$1/8)+0.5,1)*100+55</f>
        <v>405</v>
      </c>
      <c r="AD16" s="4">
        <f>MAX(INT(AD$1/8)+0.5,1)*100+55</f>
        <v>405</v>
      </c>
      <c r="AE16" s="4">
        <f>MAX(INT(AE$1/8)+0.5,1)*100+55</f>
        <v>405</v>
      </c>
      <c r="AF16" s="4">
        <f>MAX(INT(AF$1/8)+0.5,1)*100+55</f>
        <v>405</v>
      </c>
      <c r="AG16" s="4">
        <f>MAX(INT(AG$1/8)+0.5,1)*100+55</f>
        <v>405</v>
      </c>
      <c r="AH16" s="4">
        <f>MAX(INT(AH$1/8)+0.5,1)*100+55</f>
        <v>405</v>
      </c>
      <c r="AI16" s="4">
        <f>MAX(INT(AI$1/8)+0.5,1)*100+55</f>
        <v>505</v>
      </c>
      <c r="AJ16" s="4">
        <f>MAX(INT(AJ$1/8)+0.5,1)*100+55</f>
        <v>505</v>
      </c>
      <c r="AK16" s="4">
        <f>MAX(INT(AK$1/8)+0.5,1)*100+55</f>
        <v>505</v>
      </c>
      <c r="AL16" s="4">
        <f>MAX(INT(AL$1/8)+0.5,1)*100+55</f>
        <v>505</v>
      </c>
      <c r="AM16" s="4">
        <f>MAX(INT(AM$1/8)+0.5,1)*100+55</f>
        <v>505</v>
      </c>
      <c r="AN16" s="4">
        <f>MAX(INT(AN$1/8)+0.5,1)*100+55</f>
        <v>505</v>
      </c>
      <c r="AO16" s="4">
        <f>MAX(INT(AO$1/8)+0.5,1)*100+55</f>
        <v>505</v>
      </c>
      <c r="AP16" s="4">
        <f>MAX(INT(AP$1/8)+0.5,1)*100+55</f>
        <v>505</v>
      </c>
      <c r="AQ16" s="4">
        <f>MAX(INT(AQ$1/8)+0.5,1)*100+55</f>
        <v>605</v>
      </c>
      <c r="AT16" s="3"/>
      <c r="AU16" s="3"/>
    </row>
    <row r="17" spans="1:47" ht="12">
      <c r="A17" t="s">
        <v>6</v>
      </c>
      <c r="C17" s="4">
        <f>MAX(INT(C$1/2)+0.5,1)*275</f>
        <v>275</v>
      </c>
      <c r="D17" s="4">
        <f>MAX(INT(D$1/2)+0.5,1)*275</f>
        <v>275</v>
      </c>
      <c r="E17" s="4">
        <f>MAX(INT(E1/2)+0.5,1)*275</f>
        <v>412.5</v>
      </c>
      <c r="F17" s="4">
        <f>MAX(INT(F1/2)+0.5,1)*275</f>
        <v>412.5</v>
      </c>
      <c r="G17" s="4">
        <f>MAX(INT(G1/2)+0.5,1)*275</f>
        <v>687.5</v>
      </c>
      <c r="H17" s="4">
        <f>MAX(INT(H1/2)+0.5,1)*275</f>
        <v>687.5</v>
      </c>
      <c r="I17" s="4">
        <f>MAX(INT(I1/2)+0.5,1)*275</f>
        <v>962.5</v>
      </c>
      <c r="J17" s="4">
        <f>MAX(INT(J1/2)+0.5,1)*275</f>
        <v>962.5</v>
      </c>
      <c r="K17" s="4">
        <f>MAX(INT(K1/2)+0.5,1)*275</f>
        <v>1237.5</v>
      </c>
      <c r="L17" s="4">
        <f>MAX(INT(L1/2)+0.5,1)*275</f>
        <v>1237.5</v>
      </c>
      <c r="M17" s="4">
        <f>MAX(INT(M1/2)+0.5,1)*275</f>
        <v>1512.5</v>
      </c>
      <c r="N17" s="4">
        <f>MAX(INT(N1/2)+0.5,1)*275</f>
        <v>1512.5</v>
      </c>
      <c r="O17" s="4">
        <f>MAX(INT(O1/2)+0.5,1)*275</f>
        <v>1787.5</v>
      </c>
      <c r="P17" s="4">
        <f>MAX(INT(P1/2)+0.5,1)*275</f>
        <v>1787.5</v>
      </c>
      <c r="Q17" s="4">
        <f>MAX(INT(Q1/2)+0.5,1)*275</f>
        <v>2062.5</v>
      </c>
      <c r="R17" s="4">
        <f>MAX(INT(R1/2)+0.5,1)*275</f>
        <v>2062.5</v>
      </c>
      <c r="S17" s="4">
        <f>MAX(INT(S1/2)+0.5,1)*275</f>
        <v>2337.5</v>
      </c>
      <c r="T17" s="4">
        <f>MAX(INT(T1/2)+0.5,1)*275</f>
        <v>2337.5</v>
      </c>
      <c r="U17" s="4">
        <f>MAX(INT(U1/2)+0.5,1)*275</f>
        <v>2612.5</v>
      </c>
      <c r="V17" s="4">
        <f>MAX(INT(V1/2)+0.5,1)*275</f>
        <v>2612.5</v>
      </c>
      <c r="W17" s="4">
        <f>MAX(INT(W1/2)+0.5,1)*275</f>
        <v>2887.5</v>
      </c>
      <c r="X17" s="4">
        <f>MAX(INT(X1/2)+0.5,1)*275</f>
        <v>2887.5</v>
      </c>
      <c r="Y17" s="4">
        <f>MAX(INT(Y1/2)+0.5,1)*275</f>
        <v>3162.5</v>
      </c>
      <c r="Z17" s="4">
        <f>MAX(INT(Z1/2)+0.5,1)*275</f>
        <v>3162.5</v>
      </c>
      <c r="AA17" s="4">
        <f>MAX(INT(AA1/2)+0.5,1)*275</f>
        <v>3437.5</v>
      </c>
      <c r="AB17" s="4">
        <f>MAX(INT(AB1/2)+0.5,1)*275</f>
        <v>3437.5</v>
      </c>
      <c r="AC17" s="4">
        <f>MAX(INT(AC1/2)+0.5,1)*275</f>
        <v>3712.5</v>
      </c>
      <c r="AD17" s="4">
        <f>MAX(INT(AD1/2)+0.5,1)*275</f>
        <v>3712.5</v>
      </c>
      <c r="AE17" s="4">
        <f>MAX(INT(AE1/2)+0.5,1)*275</f>
        <v>3987.5</v>
      </c>
      <c r="AF17" s="4">
        <f>MAX(INT(AF1/2)+0.5,1)*275</f>
        <v>3987.5</v>
      </c>
      <c r="AG17" s="4">
        <f>MAX(INT(AG1/2)+0.5,1)*275</f>
        <v>4262.5</v>
      </c>
      <c r="AH17" s="4">
        <f>MAX(INT(AH1/2)+0.5,1)*275</f>
        <v>4262.5</v>
      </c>
      <c r="AI17" s="4">
        <f>MAX(INT(AI1/2)+0.5,1)*275</f>
        <v>4537.5</v>
      </c>
      <c r="AJ17" s="4">
        <f>MAX(INT(AJ1/2)+0.5,1)*275</f>
        <v>4537.5</v>
      </c>
      <c r="AK17" s="4">
        <f>MAX(INT(AK1/2)+0.5,1)*275</f>
        <v>4812.5</v>
      </c>
      <c r="AL17" s="4">
        <f>MAX(INT(AL1/2)+0.5,1)*275</f>
        <v>4812.5</v>
      </c>
      <c r="AM17" s="4">
        <f>MAX(INT(AM1/2)+0.5,1)*275</f>
        <v>5087.5</v>
      </c>
      <c r="AN17" s="4">
        <f>MAX(INT(AN1/2)+0.5,1)*275</f>
        <v>5087.5</v>
      </c>
      <c r="AO17" s="4">
        <f>MAX(INT(AO1/2)+0.5,1)*275</f>
        <v>5362.5</v>
      </c>
      <c r="AP17" s="4">
        <f>MAX(INT(AP1/2)+0.5,1)*275</f>
        <v>5362.5</v>
      </c>
      <c r="AQ17" s="4">
        <f>MAX(INT(AQ1/2)+0.5,1)*275</f>
        <v>5637.5</v>
      </c>
      <c r="AT17" s="3"/>
      <c r="AU17" s="3"/>
    </row>
    <row r="18" spans="1:47" ht="12">
      <c r="A18" t="s">
        <v>7</v>
      </c>
      <c r="C18" s="4">
        <f>MAX(INT(C$1/2)+0.5,1)*1100</f>
        <v>1100</v>
      </c>
      <c r="D18" s="4">
        <f>MAX(INT(D$1/2)+0.5,1)*1100</f>
        <v>1100</v>
      </c>
      <c r="E18" s="4">
        <f>MAX(INT(E$1/2)+0.5,1)*1100</f>
        <v>1650</v>
      </c>
      <c r="F18" s="4">
        <f>MAX(INT(F$1/2)+0.5,1)*1100</f>
        <v>1650</v>
      </c>
      <c r="G18" s="4">
        <f>MAX(INT(G$1/2)+0.5,1)*1100</f>
        <v>2750</v>
      </c>
      <c r="H18" s="4">
        <f>MAX(INT(H$1/2)+0.5,1)*1100</f>
        <v>2750</v>
      </c>
      <c r="I18" s="4">
        <f>MAX(INT(I$1/2)+0.5,1)*1100</f>
        <v>3850</v>
      </c>
      <c r="J18" s="4">
        <f>MAX(INT(J$1/2)+0.5,1)*1100</f>
        <v>3850</v>
      </c>
      <c r="K18" s="4">
        <f>MAX(INT(K$1/2)+0.5,1)*1100</f>
        <v>4950</v>
      </c>
      <c r="L18" s="4">
        <f>MAX(INT(L$1/2)+0.5,1)*1100</f>
        <v>4950</v>
      </c>
      <c r="M18" s="4">
        <f>MAX(INT(M$1/2)+0.5,1)*1100</f>
        <v>6050</v>
      </c>
      <c r="N18" s="4">
        <f>MAX(INT(N$1/2)+0.5,1)*1100</f>
        <v>6050</v>
      </c>
      <c r="O18" s="4">
        <f>MAX(INT(O$1/2)+0.5,1)*1100</f>
        <v>7150</v>
      </c>
      <c r="P18" s="4">
        <f>MAX(INT(P$1/2)+0.5,1)*1100</f>
        <v>7150</v>
      </c>
      <c r="Q18" s="4">
        <f>MAX(INT(Q$1/2)+0.5,1)*1100</f>
        <v>8250</v>
      </c>
      <c r="R18" s="4">
        <f>MAX(INT(R$1/2)+0.5,1)*1100</f>
        <v>8250</v>
      </c>
      <c r="S18" s="4">
        <f>MAX(INT(S$1/2)+0.5,1)*1100</f>
        <v>9350</v>
      </c>
      <c r="T18" s="4">
        <f>MAX(INT(T$1/2)+0.5,1)*1100</f>
        <v>9350</v>
      </c>
      <c r="U18" s="4">
        <f>MAX(INT(U$1/2)+0.5,1)*1100</f>
        <v>10450</v>
      </c>
      <c r="V18" s="4">
        <f>MAX(INT(V$1/2)+0.5,1)*1100</f>
        <v>10450</v>
      </c>
      <c r="W18" s="4">
        <f>MAX(INT(W$1/2)+0.5,1)*1100</f>
        <v>11550</v>
      </c>
      <c r="X18" s="4">
        <f>MAX(INT(X$1/2)+0.5,1)*1100</f>
        <v>11550</v>
      </c>
      <c r="Y18" s="4">
        <f>MAX(INT(Y$1/2)+0.5,1)*1100</f>
        <v>12650</v>
      </c>
      <c r="Z18" s="4">
        <f>MAX(INT(Z$1/2)+0.5,1)*1100</f>
        <v>12650</v>
      </c>
      <c r="AA18" s="4">
        <f>MAX(INT(AA$1/2)+0.5,1)*1100</f>
        <v>13750</v>
      </c>
      <c r="AB18" s="4">
        <f>MAX(INT(AB$1/2)+0.5,1)*1100</f>
        <v>13750</v>
      </c>
      <c r="AC18" s="4">
        <f>MAX(INT(AC$1/2)+0.5,1)*1100</f>
        <v>14850</v>
      </c>
      <c r="AD18" s="4">
        <f>MAX(INT(AD$1/2)+0.5,1)*1100</f>
        <v>14850</v>
      </c>
      <c r="AE18" s="4">
        <f>MAX(INT(AE$1/2)+0.5,1)*1100</f>
        <v>15950</v>
      </c>
      <c r="AF18" s="4">
        <f>MAX(INT(AF$1/2)+0.5,1)*1100</f>
        <v>15950</v>
      </c>
      <c r="AG18" s="4">
        <f>MAX(INT(AG$1/2)+0.5,1)*1100</f>
        <v>17050</v>
      </c>
      <c r="AH18" s="4">
        <f>MAX(INT(AH$1/2)+0.5,1)*1100</f>
        <v>17050</v>
      </c>
      <c r="AI18" s="4">
        <f>MAX(INT(AI$1/2)+0.5,1)*1100</f>
        <v>18150</v>
      </c>
      <c r="AJ18" s="4">
        <f>MAX(INT(AJ$1/2)+0.5,1)*1100</f>
        <v>18150</v>
      </c>
      <c r="AK18" s="4">
        <f>MAX(INT(AK$1/2)+0.5,1)*1100</f>
        <v>19250</v>
      </c>
      <c r="AL18" s="4">
        <f>MAX(INT(AL$1/2)+0.5,1)*1100</f>
        <v>19250</v>
      </c>
      <c r="AM18" s="4">
        <f>MAX(INT(AM$1/2)+0.5,1)*1100</f>
        <v>20350</v>
      </c>
      <c r="AN18" s="4">
        <f>MAX(INT(AN$1/2)+0.5,1)*1100</f>
        <v>20350</v>
      </c>
      <c r="AO18" s="4">
        <f>MAX(INT(AO$1/2)+0.5,1)*1100</f>
        <v>21450</v>
      </c>
      <c r="AP18" s="4">
        <f>MAX(INT(AP$1/2)+0.5,1)*1100</f>
        <v>21450</v>
      </c>
      <c r="AQ18" s="4">
        <f>MAX(INT(AQ$1/2)+0.5,1)*1100</f>
        <v>22550</v>
      </c>
      <c r="AT18" s="3"/>
      <c r="AU18" s="3"/>
    </row>
    <row r="19" spans="1:47" ht="12">
      <c r="A19" t="s">
        <v>8</v>
      </c>
      <c r="C19" s="4">
        <f>MAX(INT(C$1/2)+0.5,1)*(35+321.03*(1-C10/20)*(1-C11/20))</f>
        <v>356.03</v>
      </c>
      <c r="D19" s="4">
        <f>MAX(INT(D$1/2)+0.5,1)*(35+321.03*(1-D10/20)*(1-D11/20))</f>
        <v>356.03</v>
      </c>
      <c r="E19" s="4">
        <f>MAX(INT(E$1/2)+0.5,1)*(35+321.03*(1-E10/20)*(1-E11/20))</f>
        <v>534.045</v>
      </c>
      <c r="F19" s="4">
        <f>MAX(INT(F$1/2)+0.5,1)*(35+321.03*(1-F10/20)*(1-F11/20))</f>
        <v>534.045</v>
      </c>
      <c r="G19" s="4">
        <f>MAX(INT(G$1/2)+0.5,1)*(35+321.03*(1-G10/20)*(1-G11/20))</f>
        <v>890.0749999999999</v>
      </c>
      <c r="H19" s="4">
        <f>MAX(INT(H$1/2)+0.5,1)*(35+321.03*(1-H10/20)*(1-H11/20))</f>
        <v>890.0749999999999</v>
      </c>
      <c r="I19" s="4">
        <f>MAX(INT(I$1/2)+0.5,1)*(35+321.03*(1-I10/20)*(1-I11/20))</f>
        <v>1246.105</v>
      </c>
      <c r="J19" s="4">
        <f>MAX(INT(J$1/2)+0.5,1)*(35+321.03*(1-J10/20)*(1-J11/20))</f>
        <v>1189.9247499999997</v>
      </c>
      <c r="K19" s="4">
        <f>MAX(INT(K$1/2)+0.5,1)*(35+321.03*(1-K10/20)*(1-K11/20))</f>
        <v>1457.6715</v>
      </c>
      <c r="L19" s="4">
        <f>MAX(INT(L$1/2)+0.5,1)*(35+321.03*(1-L10/20)*(1-L11/20))</f>
        <v>1385.43975</v>
      </c>
      <c r="M19" s="4">
        <f>MAX(INT(M$1/2)+0.5,1)*(35+321.03*(1-M10/20)*(1-M11/20))</f>
        <v>1605.0320000000002</v>
      </c>
      <c r="N19" s="4">
        <f>MAX(INT(N$1/2)+0.5,1)*(35+321.03*(1-N10/20)*(1-N11/20))</f>
        <v>1516.74875</v>
      </c>
      <c r="O19" s="4">
        <f>MAX(INT(O$1/2)+0.5,1)*(35+321.03*(1-O10/20)*(1-O11/20))</f>
        <v>1688.1865</v>
      </c>
      <c r="P19" s="4">
        <f>MAX(INT(P$1/2)+0.5,1)*(35+321.03*(1-P10/20)*(1-P11/20))</f>
        <v>1516.0341624999999</v>
      </c>
      <c r="Q19" s="4">
        <f>MAX(INT(Q$1/2)+0.5,1)*(35+321.03*(1-Q10/20)*(1-Q11/20))</f>
        <v>1562.6714999999997</v>
      </c>
      <c r="R19" s="4">
        <f>MAX(INT(R$1/2)+0.5,1)*(35+321.03*(1-R10/20)*(1-R11/20))</f>
        <v>1388.1114375</v>
      </c>
      <c r="S19" s="4">
        <f>MAX(INT(S$1/2)+0.5,1)*(35+321.03*(1-S10/20)*(1-S11/20))</f>
        <v>1389.002</v>
      </c>
      <c r="T19" s="4">
        <f>MAX(INT(T$1/2)+0.5,1)*(35+321.03*(1-T10/20)*(1-T11/20))</f>
        <v>1218.4548125</v>
      </c>
      <c r="U19" s="4">
        <f>MAX(INT(U$1/2)+0.5,1)*(35+321.03*(1-U10/20)*(1-U11/20))</f>
        <v>1186.4398</v>
      </c>
      <c r="V19" s="4">
        <f>MAX(INT(V$1/2)+0.5,1)*(35+321.03*(1-V10/20)*(1-V11/20))</f>
        <v>1026.3260874999999</v>
      </c>
      <c r="W19" s="4">
        <f>MAX(INT(W$1/2)+0.5,1)*(35+321.03*(1-W10/20)*(1-W11/20))</f>
        <v>974.2467000000001</v>
      </c>
      <c r="X19" s="4">
        <f>MAX(INT(X$1/2)+0.5,1)*(35+321.03*(1-X10/20)*(1-X11/20))</f>
        <v>830.9870625000001</v>
      </c>
      <c r="Y19" s="4">
        <f>MAX(INT(Y$1/2)+0.5,1)*(35+321.03*(1-Y10/20)*(1-Y11/20))</f>
        <v>771.6844999999997</v>
      </c>
      <c r="Z19" s="4">
        <f>MAX(INT(Z$1/2)+0.5,1)*(35+321.03*(1-Z10/20)*(1-Z11/20))</f>
        <v>651.6995375</v>
      </c>
      <c r="AA19" s="4">
        <f>MAX(INT(AA$1/2)+0.5,1)*(35+321.03*(1-AA10/20)*(1-AA11/20))</f>
        <v>598.0149999999999</v>
      </c>
      <c r="AB19" s="4">
        <f>MAX(INT(AB$1/2)+0.5,1)*(35+321.03*(1-AB10/20)*(1-AB11/20))</f>
        <v>507.72531250000003</v>
      </c>
      <c r="AC19" s="4">
        <f>MAX(INT(AC$1/2)+0.5,1)*(35+321.03*(1-AC10/20)*(1-AC11/20))</f>
        <v>537.5085750000001</v>
      </c>
      <c r="AD19" s="4">
        <f>MAX(INT(AD$1/2)+0.5,1)*(35+321.03*(1-AD10/20)*(1-AD11/20))</f>
        <v>526.6738125</v>
      </c>
      <c r="AE19" s="4">
        <f>MAX(INT(AE$1/2)+0.5,1)*(35+321.03*(1-AE10/20)*(1-AE11/20))</f>
        <v>554.04935</v>
      </c>
      <c r="AF19" s="4">
        <f>MAX(INT(AF$1/2)+0.5,1)*(35+321.03*(1-AF10/20)*(1-AF11/20))</f>
        <v>542.4120125</v>
      </c>
      <c r="AG19" s="4">
        <f>MAX(INT(AG$1/2)+0.5,1)*(35+321.03*(1-AG10/20)*(1-AG11/20))</f>
        <v>567.379825</v>
      </c>
      <c r="AH19" s="4">
        <f>MAX(INT(AH$1/2)+0.5,1)*(35+321.03*(1-AH10/20)*(1-AH11/20))</f>
        <v>554.9399125000001</v>
      </c>
      <c r="AI19" s="4">
        <f>MAX(INT(AI$1/2)+0.5,1)*(35+321.03*(1-AI10/20)*(1-AI11/20))</f>
        <v>590.7424875</v>
      </c>
      <c r="AJ19" s="4">
        <f>MAX(INT(AJ$1/2)+0.5,1)*(35+321.03*(1-AJ10/20)*(1-AJ11/20))</f>
        <v>590.7424875</v>
      </c>
      <c r="AK19" s="4">
        <f>MAX(INT(AK$1/2)+0.5,1)*(35+321.03*(1-AK10/20)*(1-AK11/20))</f>
        <v>626.5450625000001</v>
      </c>
      <c r="AL19" s="4">
        <f>MAX(INT(AL$1/2)+0.5,1)*(35+321.03*(1-AL10/20)*(1-AL11/20))</f>
        <v>626.5450625000001</v>
      </c>
      <c r="AM19" s="4">
        <f>MAX(INT(AM$1/2)+0.5,1)*(35+321.03*(1-AM10/20)*(1-AM11/20))</f>
        <v>662.3476375000001</v>
      </c>
      <c r="AN19" s="4">
        <f>MAX(INT(AN$1/2)+0.5,1)*(35+321.03*(1-AN10/20)*(1-AN11/20))</f>
        <v>662.3476375000001</v>
      </c>
      <c r="AO19" s="4">
        <f>MAX(INT(AO$1/2)+0.5,1)*(35+321.03*(1-AO10/20)*(1-AO11/20))</f>
        <v>698.1502125000001</v>
      </c>
      <c r="AP19" s="4">
        <f>MAX(INT(AP$1/2)+0.5,1)*(35+321.03*(1-AP10/20)*(1-AP11/20))</f>
        <v>698.1502125000001</v>
      </c>
      <c r="AQ19" s="4">
        <f>MAX(INT(AQ$1/2)+0.5,1)*(35+321.03*(1-AQ10/20)*(1-AQ11/20))</f>
        <v>733.9527875000001</v>
      </c>
      <c r="AT19" s="3"/>
      <c r="AU19" s="3"/>
    </row>
    <row r="20" spans="1:47" ht="12">
      <c r="A20" t="s">
        <v>9</v>
      </c>
      <c r="C20" s="4">
        <f>MAX(INT(C$1/4)+0.5,1)*1000</f>
        <v>1000</v>
      </c>
      <c r="D20" s="4">
        <f>MAX(INT(D$1/4)+0.5,1)*1000</f>
        <v>1000</v>
      </c>
      <c r="E20" s="4">
        <f>MAX(INT(E$1/4)+0.5,1)*1000</f>
        <v>1000</v>
      </c>
      <c r="F20" s="4">
        <f>MAX(INT(F$1/4)+0.5,1)*1000</f>
        <v>1000</v>
      </c>
      <c r="G20" s="4">
        <f>MAX(INT(G$1/4)+0.5,1)*1000</f>
        <v>1500</v>
      </c>
      <c r="H20" s="4">
        <f>MAX(INT(H$1/4)+0.5,1)*1000</f>
        <v>1500</v>
      </c>
      <c r="I20" s="4">
        <f>MAX(INT(I$1/4)+0.5,1)*1000</f>
        <v>1500</v>
      </c>
      <c r="J20" s="4">
        <f>MAX(INT(J$1/4)+0.5,1)*1000</f>
        <v>1500</v>
      </c>
      <c r="K20" s="4">
        <f>MAX(INT(K$1/4)+0.5,1)*1000</f>
        <v>2500</v>
      </c>
      <c r="L20" s="4">
        <f>MAX(INT(L$1/4)+0.5,1)*1000</f>
        <v>2500</v>
      </c>
      <c r="M20" s="4">
        <f>MAX(INT(M$1/4)+0.5,1)*1000</f>
        <v>2500</v>
      </c>
      <c r="N20" s="4">
        <f>MAX(INT(N$1/4)+0.5,1)*1000</f>
        <v>2500</v>
      </c>
      <c r="O20" s="4">
        <f>MAX(INT(O$1/4)+0.5,1)*1000</f>
        <v>3500</v>
      </c>
      <c r="P20" s="4">
        <f>MAX(INT(P$1/4)+0.5,1)*1000</f>
        <v>3500</v>
      </c>
      <c r="Q20" s="4">
        <f>MAX(INT(Q$1/4)+0.5,1)*1000</f>
        <v>3500</v>
      </c>
      <c r="R20" s="4">
        <f>MAX(INT(R$1/4)+0.5,1)*1000</f>
        <v>3500</v>
      </c>
      <c r="S20" s="4">
        <f>MAX(INT(S$1/4)+0.5,1)*1000</f>
        <v>4500</v>
      </c>
      <c r="T20" s="4">
        <f>MAX(INT(T$1/4)+0.5,1)*1000</f>
        <v>4500</v>
      </c>
      <c r="U20" s="4">
        <f>MAX(INT(U$1/4)+0.5,1)*1000</f>
        <v>4500</v>
      </c>
      <c r="V20" s="4">
        <f>MAX(INT(V$1/4)+0.5,1)*1000</f>
        <v>4500</v>
      </c>
      <c r="W20" s="4">
        <f>MAX(INT(W$1/4)+0.5,1)*1000</f>
        <v>5500</v>
      </c>
      <c r="X20" s="4">
        <f>MAX(INT(X$1/4)+0.5,1)*1000</f>
        <v>5500</v>
      </c>
      <c r="Y20" s="4">
        <f>MAX(INT(Y$1/4)+0.5,1)*1000</f>
        <v>5500</v>
      </c>
      <c r="Z20" s="4">
        <f>MAX(INT(Z$1/4)+0.5,1)*1000</f>
        <v>5500</v>
      </c>
      <c r="AA20" s="4">
        <f>MAX(INT(AA$1/4)+0.5,1)*1000</f>
        <v>6500</v>
      </c>
      <c r="AB20" s="4">
        <f>MAX(INT(AB$1/4)+0.5,1)*1000</f>
        <v>6500</v>
      </c>
      <c r="AC20" s="4">
        <f>MAX(INT(AC$1/4)+0.5,1)*1000</f>
        <v>6500</v>
      </c>
      <c r="AD20" s="4">
        <f>MAX(INT(AD$1/4)+0.5,1)*1000</f>
        <v>6500</v>
      </c>
      <c r="AE20" s="4">
        <f>MAX(INT(AE$1/4)+0.5,1)*1000</f>
        <v>7500</v>
      </c>
      <c r="AF20" s="4">
        <f>MAX(INT(AF$1/4)+0.5,1)*1000</f>
        <v>7500</v>
      </c>
      <c r="AG20" s="4">
        <f>MAX(INT(AG$1/4)+0.5,1)*1000</f>
        <v>7500</v>
      </c>
      <c r="AH20" s="4">
        <f>MAX(INT(AH$1/4)+0.5,1)*1000</f>
        <v>7500</v>
      </c>
      <c r="AI20" s="4">
        <f>MAX(INT(AI$1/4)+0.5,1)*1000</f>
        <v>8500</v>
      </c>
      <c r="AJ20" s="4">
        <f>MAX(INT(AJ$1/4)+0.5,1)*1000</f>
        <v>8500</v>
      </c>
      <c r="AK20" s="4">
        <f>MAX(INT(AK$1/4)+0.5,1)*1000</f>
        <v>8500</v>
      </c>
      <c r="AL20" s="4">
        <f>MAX(INT(AL$1/4)+0.5,1)*1000</f>
        <v>8500</v>
      </c>
      <c r="AM20" s="4">
        <f>MAX(INT(AM$1/4)+0.5,1)*1000</f>
        <v>9500</v>
      </c>
      <c r="AN20" s="4">
        <f>MAX(INT(AN$1/4)+0.5,1)*1000</f>
        <v>9500</v>
      </c>
      <c r="AO20" s="4">
        <f>MAX(INT(AO$1/4)+0.5,1)*1000</f>
        <v>9500</v>
      </c>
      <c r="AP20" s="4">
        <f>MAX(INT(AP$1/4)+0.5,1)*1000</f>
        <v>9500</v>
      </c>
      <c r="AQ20" s="4">
        <f>MAX(INT(AQ$1/4)+0.5,1)*1000</f>
        <v>10500</v>
      </c>
      <c r="AT20" s="3"/>
      <c r="AU20" s="3"/>
    </row>
    <row r="21" spans="1:47" ht="12">
      <c r="A21" t="s">
        <v>10</v>
      </c>
      <c r="C21" s="4">
        <f>MAX(INT(C$1/12)+0.5,1)*10000</f>
        <v>10000</v>
      </c>
      <c r="D21" s="4">
        <f>MAX(INT(D$1/12)+0.5,1)*10000</f>
        <v>10000</v>
      </c>
      <c r="E21" s="4">
        <f>MAX(INT(E$1/12)+0.5,1)*10000</f>
        <v>10000</v>
      </c>
      <c r="F21" s="4">
        <f>MAX(INT(F$1/12)+0.5,1)*10000</f>
        <v>10000</v>
      </c>
      <c r="G21" s="4">
        <f>MAX(INT(G$1/12)+0.5,1)*10000</f>
        <v>10000</v>
      </c>
      <c r="H21" s="4">
        <f>MAX(INT(H$1/12)+0.5,1)*10000</f>
        <v>10000</v>
      </c>
      <c r="I21" s="4">
        <f>MAX(INT(I$1/12)+0.5,1)*10000</f>
        <v>10000</v>
      </c>
      <c r="J21" s="4">
        <f>MAX(INT(J$1/12)+0.5,1)*10000</f>
        <v>10000</v>
      </c>
      <c r="K21" s="4">
        <f>MAX(INT(K$1/12)+0.5,1)*10000</f>
        <v>10000</v>
      </c>
      <c r="L21" s="4">
        <f>MAX(INT(L$1/12)+0.5,1)*10000</f>
        <v>10000</v>
      </c>
      <c r="M21" s="4">
        <f>MAX(INT(M$1/12)+0.5,1)*10000</f>
        <v>10000</v>
      </c>
      <c r="N21" s="4">
        <f>MAX(INT(N$1/12)+0.5,1)*10000</f>
        <v>10000</v>
      </c>
      <c r="O21" s="4">
        <f>MAX(INT(O$1/12)+0.5,1)*10000</f>
        <v>15000</v>
      </c>
      <c r="P21" s="4">
        <f>MAX(INT(P$1/12)+0.5,1)*10000</f>
        <v>15000</v>
      </c>
      <c r="Q21" s="4">
        <f>MAX(INT(Q$1/12)+0.5,1)*10000</f>
        <v>15000</v>
      </c>
      <c r="R21" s="4">
        <f>MAX(INT(R$1/12)+0.5,1)*10000</f>
        <v>15000</v>
      </c>
      <c r="S21" s="4">
        <f>MAX(INT(S$1/12)+0.5,1)*10000</f>
        <v>15000</v>
      </c>
      <c r="T21" s="4">
        <f>MAX(INT(T$1/12)+0.5,1)*10000</f>
        <v>15000</v>
      </c>
      <c r="U21" s="4">
        <f>MAX(INT(U$1/12)+0.5,1)*10000</f>
        <v>15000</v>
      </c>
      <c r="V21" s="4">
        <f>MAX(INT(V$1/12)+0.5,1)*10000</f>
        <v>15000</v>
      </c>
      <c r="W21" s="4">
        <f>MAX(INT(W$1/12)+0.5,1)*10000</f>
        <v>15000</v>
      </c>
      <c r="X21" s="4">
        <f>MAX(INT(X$1/12)+0.5,1)*10000</f>
        <v>15000</v>
      </c>
      <c r="Y21" s="4">
        <f>MAX(INT(Y$1/12)+0.5,1)*10000</f>
        <v>15000</v>
      </c>
      <c r="Z21" s="4">
        <f>MAX(INT(Z$1/12)+0.5,1)*10000</f>
        <v>15000</v>
      </c>
      <c r="AA21" s="4">
        <f>MAX(INT(AA$1/12)+0.5,1)*10000</f>
        <v>25000</v>
      </c>
      <c r="AB21" s="4">
        <f>MAX(INT(AB$1/12)+0.5,1)*10000</f>
        <v>25000</v>
      </c>
      <c r="AC21" s="4">
        <f>MAX(INT(AC$1/12)+0.5,1)*10000</f>
        <v>25000</v>
      </c>
      <c r="AD21" s="4">
        <f>MAX(INT(AD$1/12)+0.5,1)*10000</f>
        <v>25000</v>
      </c>
      <c r="AE21" s="4">
        <f>MAX(INT(AE$1/12)+0.5,1)*10000</f>
        <v>25000</v>
      </c>
      <c r="AF21" s="4">
        <f>MAX(INT(AF$1/12)+0.5,1)*10000</f>
        <v>25000</v>
      </c>
      <c r="AG21" s="4">
        <f>MAX(INT(AG$1/12)+0.5,1)*10000</f>
        <v>25000</v>
      </c>
      <c r="AH21" s="4">
        <f>MAX(INT(AH$1/12)+0.5,1)*10000</f>
        <v>25000</v>
      </c>
      <c r="AI21" s="4">
        <f>MAX(INT(AI$1/12)+0.5,1)*10000</f>
        <v>25000</v>
      </c>
      <c r="AJ21" s="4">
        <f>MAX(INT(AJ$1/12)+0.5,1)*10000</f>
        <v>25000</v>
      </c>
      <c r="AK21" s="4">
        <f>MAX(INT(AK$1/12)+0.5,1)*10000</f>
        <v>25000</v>
      </c>
      <c r="AL21" s="4">
        <f>MAX(INT(AL$1/12)+0.5,1)*10000</f>
        <v>25000</v>
      </c>
      <c r="AM21" s="4">
        <f>MAX(INT(AM$1/12)+0.5,1)*10000</f>
        <v>35000</v>
      </c>
      <c r="AN21" s="4">
        <f>MAX(INT(AN$1/12)+0.5,1)*10000</f>
        <v>35000</v>
      </c>
      <c r="AO21" s="4">
        <f>MAX(INT(AO$1/12)+0.5,1)*10000</f>
        <v>35000</v>
      </c>
      <c r="AP21" s="4">
        <f>MAX(INT(AP$1/12)+0.5,1)*10000</f>
        <v>35000</v>
      </c>
      <c r="AQ21" s="4">
        <f>MAX(INT(AQ$1/12)+0.5,1)*10000</f>
        <v>35000</v>
      </c>
      <c r="AT21" s="3"/>
      <c r="AU21" s="3"/>
    </row>
    <row r="22" spans="1:47" ht="12">
      <c r="A22" t="s">
        <v>11</v>
      </c>
      <c r="C22" s="4">
        <f>MAX(INT(C$1/4-4)+0.5,1)*40000</f>
        <v>40000</v>
      </c>
      <c r="D22" s="4">
        <f>MAX(INT(D$1/4-4)+0.5,1)*40000</f>
        <v>40000</v>
      </c>
      <c r="E22" s="4">
        <f>MAX(INT(E$1/4-4)+0.5,1)*40000</f>
        <v>40000</v>
      </c>
      <c r="F22" s="4">
        <f>MAX(INT(F$1/4-4)+0.5,1)*40000</f>
        <v>40000</v>
      </c>
      <c r="G22" s="4">
        <f>MAX(INT(G$1/4-4)+0.5,1)*40000</f>
        <v>40000</v>
      </c>
      <c r="H22" s="4">
        <f>MAX(INT(H$1/4-4)+0.5,1)*40000</f>
        <v>40000</v>
      </c>
      <c r="I22" s="4">
        <f>MAX(INT(I$1/4-4)+0.5,1)*40000</f>
        <v>40000</v>
      </c>
      <c r="J22" s="4">
        <f>MAX(INT(J$1/4-4)+0.5,1)*40000</f>
        <v>40000</v>
      </c>
      <c r="K22" s="4">
        <f>MAX(INT(K$1/4-4)+0.5,1)*40000</f>
        <v>40000</v>
      </c>
      <c r="L22" s="4">
        <f>MAX(INT(L$1/4-4)+0.5,1)*40000</f>
        <v>40000</v>
      </c>
      <c r="M22" s="4">
        <f>MAX(INT(M$1/4-4)+0.5,1)*40000</f>
        <v>40000</v>
      </c>
      <c r="N22" s="4">
        <f>MAX(INT(N$1/4-4)+0.5,1)*40000</f>
        <v>40000</v>
      </c>
      <c r="O22" s="4">
        <f>MAX(INT(O$1/4-4)+0.5,1)*40000</f>
        <v>40000</v>
      </c>
      <c r="P22" s="4">
        <f>MAX(INT(P$1/4-4)+0.5,1)*40000</f>
        <v>40000</v>
      </c>
      <c r="Q22" s="4">
        <f>MAX(INT(Q$1/4-4)+0.5,1)*40000</f>
        <v>40000</v>
      </c>
      <c r="R22" s="4">
        <f>MAX(INT(R$1/4-4)+0.5,1)*40000</f>
        <v>40000</v>
      </c>
      <c r="S22" s="4">
        <f>MAX(INT(S$1/4-4)+0.5,1)*40000</f>
        <v>40000</v>
      </c>
      <c r="T22" s="4">
        <f>MAX(INT(T$1/4-4)+0.5,1)*40000</f>
        <v>40000</v>
      </c>
      <c r="U22" s="4">
        <f>MAX(INT(U$1/4-4)+0.5,1)*40000</f>
        <v>40000</v>
      </c>
      <c r="V22" s="4">
        <f>MAX(INT(V$1/4-4)+0.5,1)*40000</f>
        <v>40000</v>
      </c>
      <c r="W22" s="4">
        <f>MAX(INT(W$1/4-4)+0.5,1)*40000</f>
        <v>60000</v>
      </c>
      <c r="X22" s="4">
        <f>MAX(INT(X$1/4-4)+0.5,1)*40000</f>
        <v>60000</v>
      </c>
      <c r="Y22" s="4">
        <f>MAX(INT(Y$1/4-4)+0.5,1)*40000</f>
        <v>60000</v>
      </c>
      <c r="Z22" s="4">
        <f>MAX(INT(Z$1/4-4)+0.5,1)*40000</f>
        <v>60000</v>
      </c>
      <c r="AA22" s="4">
        <f>MAX(INT(AA$1/4-4)+0.5,1)*40000</f>
        <v>100000</v>
      </c>
      <c r="AB22" s="4">
        <f>MAX(INT(AB$1/4-4)+0.5,1)*40000</f>
        <v>100000</v>
      </c>
      <c r="AC22" s="4">
        <f>MAX(INT(AC$1/4-4)+0.5,1)*40000</f>
        <v>100000</v>
      </c>
      <c r="AD22" s="4">
        <f>MAX(INT(AD$1/4-4)+0.5,1)*40000</f>
        <v>100000</v>
      </c>
      <c r="AE22" s="4">
        <f>MAX(INT(AE$1/4-4)+0.5,1)*40000</f>
        <v>140000</v>
      </c>
      <c r="AF22" s="4">
        <f>MAX(INT(AF$1/4-4)+0.5,1)*40000</f>
        <v>140000</v>
      </c>
      <c r="AG22" s="4">
        <v>180000</v>
      </c>
      <c r="AH22" s="4">
        <v>180000</v>
      </c>
      <c r="AI22" s="4">
        <v>220000</v>
      </c>
      <c r="AJ22" s="4">
        <v>220000</v>
      </c>
      <c r="AK22" s="4">
        <v>260000</v>
      </c>
      <c r="AL22" s="4">
        <v>280000</v>
      </c>
      <c r="AM22" s="4">
        <v>320000</v>
      </c>
      <c r="AN22" s="4">
        <v>360000</v>
      </c>
      <c r="AO22" s="4">
        <v>400000</v>
      </c>
      <c r="AP22" s="4">
        <v>440000</v>
      </c>
      <c r="AQ22" s="4">
        <v>480000</v>
      </c>
      <c r="AT22" s="3"/>
      <c r="AU22" s="3"/>
    </row>
    <row r="23" spans="1:47" ht="12">
      <c r="A23" s="1" t="s">
        <v>13</v>
      </c>
      <c r="AT23" s="3"/>
      <c r="AU23" s="3"/>
    </row>
    <row r="24" spans="1:47" ht="12">
      <c r="A24" t="s">
        <v>2</v>
      </c>
      <c r="C24" s="4">
        <f>C2*C13/20</f>
        <v>1.1625</v>
      </c>
      <c r="D24" s="4">
        <f>D2*D13/20</f>
        <v>1.24</v>
      </c>
      <c r="E24" s="4">
        <f>E2*E13/20</f>
        <v>1.7424999999999997</v>
      </c>
      <c r="F24" s="4">
        <f>F2*F13/20</f>
        <v>1.845</v>
      </c>
      <c r="G24" s="4">
        <f>G2*G13/20</f>
        <v>2.745</v>
      </c>
      <c r="H24" s="4">
        <f>H2*H13/20</f>
        <v>2.745</v>
      </c>
      <c r="I24" s="4">
        <f>I2*I13/20</f>
        <v>3.6449999999999996</v>
      </c>
      <c r="J24" s="4">
        <f>J2*J13/20</f>
        <v>3.6449999999999996</v>
      </c>
      <c r="K24" s="4">
        <f>K2*K13/20</f>
        <v>4.545</v>
      </c>
      <c r="L24" s="4">
        <f>L2*L13/20</f>
        <v>4.545</v>
      </c>
      <c r="M24" s="4">
        <f>M2*M13/20</f>
        <v>5.444999999999999</v>
      </c>
      <c r="N24" s="4">
        <f>N2*N13/20</f>
        <v>5.444999999999999</v>
      </c>
      <c r="O24" s="4">
        <f>O2*O13/20</f>
        <v>6.345</v>
      </c>
      <c r="P24" s="4">
        <f>P2*P13/20</f>
        <v>6.345</v>
      </c>
      <c r="Q24" s="4">
        <f>Q2*Q13/20</f>
        <v>7.245</v>
      </c>
      <c r="R24" s="4">
        <f>R2*R13/20</f>
        <v>7.245</v>
      </c>
      <c r="S24" s="4">
        <f>S2*S13/20</f>
        <v>8.145</v>
      </c>
      <c r="T24" s="4">
        <f>T2*T13/20</f>
        <v>8.145</v>
      </c>
      <c r="U24" s="4">
        <f>U2*U13/20</f>
        <v>9.045</v>
      </c>
      <c r="V24" s="4">
        <f>V2*V13/20</f>
        <v>9.045</v>
      </c>
      <c r="W24" s="4">
        <f>W2*W13/20</f>
        <v>9.945</v>
      </c>
      <c r="X24" s="4">
        <f>X2*X13/20</f>
        <v>9.945</v>
      </c>
      <c r="Y24" s="4">
        <f>Y2*Y13/20</f>
        <v>10.845</v>
      </c>
      <c r="Z24" s="4">
        <f>Z2*Z13/20</f>
        <v>10.845</v>
      </c>
      <c r="AA24" s="4">
        <f>AA2*AA13/20</f>
        <v>11.745000000000001</v>
      </c>
      <c r="AB24" s="4">
        <f>AB2*AB13/20</f>
        <v>11.745000000000001</v>
      </c>
      <c r="AC24" s="4">
        <f>AC2*AC13/20</f>
        <v>12.645</v>
      </c>
      <c r="AD24" s="4">
        <f>AD2*AD13/20</f>
        <v>12.645</v>
      </c>
      <c r="AE24" s="4">
        <f>AE2*AE13/20</f>
        <v>13.545000000000002</v>
      </c>
      <c r="AF24" s="4">
        <f>AF2*AF13/20</f>
        <v>13.545000000000002</v>
      </c>
      <c r="AG24" s="4">
        <f>AG2*AG13/20</f>
        <v>14.445000000000002</v>
      </c>
      <c r="AH24" s="4">
        <f>AH2*AH13/20</f>
        <v>14.445000000000002</v>
      </c>
      <c r="AI24" s="4">
        <f>AI2*AI13/20</f>
        <v>15.345000000000002</v>
      </c>
      <c r="AJ24" s="4">
        <f>AJ2*AJ13/20</f>
        <v>15.345000000000002</v>
      </c>
      <c r="AK24" s="4">
        <f>AK2*AK13/20</f>
        <v>16.245</v>
      </c>
      <c r="AL24" s="4">
        <f>AL2*AL13/20</f>
        <v>16.245</v>
      </c>
      <c r="AM24" s="4">
        <f>AM2*AM13/20</f>
        <v>17.145000000000003</v>
      </c>
      <c r="AN24" s="4">
        <f>AN2*AN13/20</f>
        <v>17.145000000000003</v>
      </c>
      <c r="AO24" s="4">
        <f>AO2*AO13/20</f>
        <v>18.045</v>
      </c>
      <c r="AP24" s="4">
        <f>AP2*AP13/20</f>
        <v>18.045</v>
      </c>
      <c r="AQ24" s="4">
        <f>AQ2*AQ13/20</f>
        <v>18.945</v>
      </c>
      <c r="AT24" s="3"/>
      <c r="AU24" s="3"/>
    </row>
    <row r="25" spans="1:47" ht="12">
      <c r="A25" t="s">
        <v>3</v>
      </c>
      <c r="C25" s="4">
        <f>C3*C14/20</f>
        <v>7.75</v>
      </c>
      <c r="D25" s="4">
        <f>D3*D14/20</f>
        <v>8.525</v>
      </c>
      <c r="E25" s="4">
        <f>E3*E14/20</f>
        <v>9.3</v>
      </c>
      <c r="F25" s="4">
        <f>F3*F14/20</f>
        <v>10.075</v>
      </c>
      <c r="G25" s="4">
        <f>G3*G14/20</f>
        <v>14.35</v>
      </c>
      <c r="H25" s="4">
        <f>H3*H14/20</f>
        <v>15.375</v>
      </c>
      <c r="I25" s="4">
        <f>I3*I14/20</f>
        <v>16.4</v>
      </c>
      <c r="J25" s="4">
        <f>J3*J14/20</f>
        <v>17.425</v>
      </c>
      <c r="K25" s="4">
        <f>K3*K14/20</f>
        <v>27.45</v>
      </c>
      <c r="L25" s="4">
        <f>L3*L14/20</f>
        <v>28.975</v>
      </c>
      <c r="M25" s="4">
        <f>M3*M14/20</f>
        <v>28.975</v>
      </c>
      <c r="N25" s="4">
        <f>N3*N14/20</f>
        <v>28.975</v>
      </c>
      <c r="O25" s="4">
        <f>O3*O14/20</f>
        <v>38.475</v>
      </c>
      <c r="P25" s="4">
        <f>P3*P14/20</f>
        <v>38.475</v>
      </c>
      <c r="Q25" s="4">
        <f>Q3*Q14/20</f>
        <v>38.475</v>
      </c>
      <c r="R25" s="4">
        <f>R3*R14/20</f>
        <v>38.475</v>
      </c>
      <c r="S25" s="4">
        <f>S3*S14/20</f>
        <v>47.975</v>
      </c>
      <c r="T25" s="4">
        <f>T3*T14/20</f>
        <v>47.975</v>
      </c>
      <c r="U25" s="4">
        <f>U3*U14/20</f>
        <v>47.975</v>
      </c>
      <c r="V25" s="4">
        <f>V3*V14/20</f>
        <v>47.975</v>
      </c>
      <c r="W25" s="4">
        <f>W3*W14/20</f>
        <v>57.475</v>
      </c>
      <c r="X25" s="4">
        <f>X3*X14/20</f>
        <v>57.475</v>
      </c>
      <c r="Y25" s="4">
        <f>Y3*Y14/20</f>
        <v>57.475</v>
      </c>
      <c r="Z25" s="4">
        <f>Z3*Z14/20</f>
        <v>57.475</v>
      </c>
      <c r="AA25" s="4">
        <f>AA3*AA14/20</f>
        <v>66.975</v>
      </c>
      <c r="AB25" s="4">
        <f>AB3*AB14/20</f>
        <v>66.975</v>
      </c>
      <c r="AC25" s="4">
        <f>AC3*AC14/20</f>
        <v>66.975</v>
      </c>
      <c r="AD25" s="4">
        <f>AD3*AD14/20</f>
        <v>66.975</v>
      </c>
      <c r="AE25" s="4">
        <f>AE3*AE14/20</f>
        <v>76.475</v>
      </c>
      <c r="AF25" s="4">
        <f>AF3*AF14/20</f>
        <v>76.475</v>
      </c>
      <c r="AG25" s="4">
        <f>AG3*AG14/20</f>
        <v>76.475</v>
      </c>
      <c r="AH25" s="4">
        <f>AH3*AH14/20</f>
        <v>76.475</v>
      </c>
      <c r="AI25" s="4">
        <f>AI3*AI14/20</f>
        <v>85.975</v>
      </c>
      <c r="AJ25" s="4">
        <f>AJ3*AJ14/20</f>
        <v>85.975</v>
      </c>
      <c r="AK25" s="4">
        <f>AK3*AK14/20</f>
        <v>85.975</v>
      </c>
      <c r="AL25" s="4">
        <f>AL3*AL14/20</f>
        <v>85.975</v>
      </c>
      <c r="AM25" s="4">
        <f>AM3*AM14/20</f>
        <v>95.475</v>
      </c>
      <c r="AN25" s="4">
        <f>AN3*AN14/20</f>
        <v>95.475</v>
      </c>
      <c r="AO25" s="4">
        <f>AO3*AO14/20</f>
        <v>95.475</v>
      </c>
      <c r="AP25" s="4">
        <f>AP3*AP14/20</f>
        <v>95.475</v>
      </c>
      <c r="AQ25" s="4">
        <f>AQ3*AQ14/20</f>
        <v>104.975</v>
      </c>
      <c r="AT25" s="3"/>
      <c r="AU25" s="3"/>
    </row>
    <row r="26" spans="1:47" ht="12">
      <c r="A26" t="s">
        <v>4</v>
      </c>
      <c r="C26" s="4">
        <f>C4*C15/20</f>
        <v>3.875</v>
      </c>
      <c r="D26" s="4">
        <f>D4*D15/20</f>
        <v>4.65</v>
      </c>
      <c r="E26" s="4">
        <f>E4*E15/20</f>
        <v>5.425</v>
      </c>
      <c r="F26" s="4">
        <f>F4*F15/20</f>
        <v>6.2</v>
      </c>
      <c r="G26" s="4">
        <f>G4*G15/20</f>
        <v>6.975</v>
      </c>
      <c r="H26" s="4">
        <f>H4*H15/20</f>
        <v>7.75</v>
      </c>
      <c r="I26" s="4">
        <f>I4*I15/20</f>
        <v>11.275</v>
      </c>
      <c r="J26" s="4">
        <f>J4*J15/20</f>
        <v>12.3</v>
      </c>
      <c r="K26" s="4">
        <f>K4*K15/20</f>
        <v>13.325</v>
      </c>
      <c r="L26" s="4">
        <f>L4*L15/20</f>
        <v>14.35</v>
      </c>
      <c r="M26" s="4">
        <f>M4*M15/20</f>
        <v>15.375</v>
      </c>
      <c r="N26" s="4">
        <f>N4*N15/20</f>
        <v>16.4</v>
      </c>
      <c r="O26" s="4">
        <f>O4*O15/20</f>
        <v>25.925</v>
      </c>
      <c r="P26" s="4">
        <f>P4*P15/20</f>
        <v>27.45</v>
      </c>
      <c r="Q26" s="4">
        <f>Q4*Q15/20</f>
        <v>28.975</v>
      </c>
      <c r="R26" s="4">
        <f>R4*R15/20</f>
        <v>28.975</v>
      </c>
      <c r="S26" s="4">
        <f>S4*S15/20</f>
        <v>28.975</v>
      </c>
      <c r="T26" s="4">
        <f>T4*T15/20</f>
        <v>28.975</v>
      </c>
      <c r="U26" s="4">
        <f>U4*U15/20</f>
        <v>38.475</v>
      </c>
      <c r="V26" s="4">
        <f>V4*V15/20</f>
        <v>38.475</v>
      </c>
      <c r="W26" s="4">
        <f>W4*W15/20</f>
        <v>38.475</v>
      </c>
      <c r="X26" s="4">
        <f>X4*X15/20</f>
        <v>38.475</v>
      </c>
      <c r="Y26" s="4">
        <f>Y4*Y15/20</f>
        <v>38.475</v>
      </c>
      <c r="Z26" s="4">
        <f>Z4*Z15/20</f>
        <v>38.475</v>
      </c>
      <c r="AA26" s="4">
        <f>AA4*AA15/20</f>
        <v>47.975</v>
      </c>
      <c r="AB26" s="4">
        <f>AB4*AB15/20</f>
        <v>47.975</v>
      </c>
      <c r="AC26" s="4">
        <f>AC4*AC15/20</f>
        <v>47.975</v>
      </c>
      <c r="AD26" s="4">
        <f>AD4*AD15/20</f>
        <v>47.975</v>
      </c>
      <c r="AE26" s="4">
        <f>AE4*AE15/20</f>
        <v>47.975</v>
      </c>
      <c r="AF26" s="4">
        <f>AF4*AF15/20</f>
        <v>47.975</v>
      </c>
      <c r="AG26" s="4">
        <f>AG4*AG15/20</f>
        <v>57.475</v>
      </c>
      <c r="AH26" s="4">
        <f>AH4*AH15/20</f>
        <v>57.475</v>
      </c>
      <c r="AI26" s="4">
        <f>AI4*AI15/20</f>
        <v>57.475</v>
      </c>
      <c r="AJ26" s="4">
        <f>AJ4*AJ15/20</f>
        <v>57.475</v>
      </c>
      <c r="AK26" s="4">
        <f>AK4*AK15/20</f>
        <v>57.475</v>
      </c>
      <c r="AL26" s="4">
        <f>AL4*AL15/20</f>
        <v>57.475</v>
      </c>
      <c r="AM26" s="4">
        <f>AM4*AM15/20</f>
        <v>66.975</v>
      </c>
      <c r="AN26" s="4">
        <f>AN4*AN15/20</f>
        <v>66.975</v>
      </c>
      <c r="AO26" s="4">
        <f>AO4*AO15/20</f>
        <v>66.975</v>
      </c>
      <c r="AP26" s="4">
        <f>AP4*AP15/20</f>
        <v>66.975</v>
      </c>
      <c r="AQ26" s="4">
        <f>AQ4*AQ15/20</f>
        <v>66.975</v>
      </c>
      <c r="AT26" s="3"/>
      <c r="AU26" s="3"/>
    </row>
    <row r="27" spans="1:47" ht="12">
      <c r="A27" t="s">
        <v>5</v>
      </c>
      <c r="C27" s="4">
        <f>C5*C16/20</f>
        <v>0</v>
      </c>
      <c r="D27" s="4">
        <f>D5*D16/20</f>
        <v>0</v>
      </c>
      <c r="E27" s="4">
        <f>E5*E16/20</f>
        <v>0</v>
      </c>
      <c r="F27" s="4">
        <f>F5*F16/20</f>
        <v>0</v>
      </c>
      <c r="G27" s="4">
        <f>G5*G16/20</f>
        <v>0</v>
      </c>
      <c r="H27" s="4">
        <f>H5*H16/20</f>
        <v>0</v>
      </c>
      <c r="I27" s="4">
        <f>I5*I16/20</f>
        <v>0</v>
      </c>
      <c r="J27" s="4">
        <f>J5*J16/20</f>
        <v>7.75</v>
      </c>
      <c r="K27" s="4">
        <f>K5*K16/20</f>
        <v>20.5</v>
      </c>
      <c r="L27" s="4">
        <f>L5*L16/20</f>
        <v>30.75</v>
      </c>
      <c r="M27" s="4">
        <f>M5*M16/20</f>
        <v>41</v>
      </c>
      <c r="N27" s="4">
        <f>N5*N16/20</f>
        <v>51.25</v>
      </c>
      <c r="O27" s="4">
        <f>O5*O16/20</f>
        <v>61.5</v>
      </c>
      <c r="P27" s="4">
        <f>P5*P16/20</f>
        <v>71.75</v>
      </c>
      <c r="Q27" s="4">
        <f>Q5*Q16/20</f>
        <v>82</v>
      </c>
      <c r="R27" s="4">
        <f>R5*R16/20</f>
        <v>92.25</v>
      </c>
      <c r="S27" s="4">
        <f>S5*S16/20</f>
        <v>152.5</v>
      </c>
      <c r="T27" s="4">
        <f>T5*T16/20</f>
        <v>167.75</v>
      </c>
      <c r="U27" s="4">
        <f>U5*U16/20</f>
        <v>183</v>
      </c>
      <c r="V27" s="4">
        <f>V5*V16/20</f>
        <v>198.25</v>
      </c>
      <c r="W27" s="4">
        <f>W5*W16/20</f>
        <v>213.5</v>
      </c>
      <c r="X27" s="4">
        <f>X5*X16/20</f>
        <v>228.75</v>
      </c>
      <c r="Y27" s="4">
        <f>Y5*Y16/20</f>
        <v>244</v>
      </c>
      <c r="Z27" s="4">
        <f>Z5*Z16/20</f>
        <v>259.25</v>
      </c>
      <c r="AA27" s="4">
        <f>AA5*AA16/20</f>
        <v>364.5</v>
      </c>
      <c r="AB27" s="4">
        <f>AB5*AB16/20</f>
        <v>384.75</v>
      </c>
      <c r="AC27" s="4">
        <f>AC5*AC16/20</f>
        <v>384.75</v>
      </c>
      <c r="AD27" s="4">
        <f>AD5*AD16/20</f>
        <v>384.75</v>
      </c>
      <c r="AE27" s="4">
        <f>AE5*AE16/20</f>
        <v>384.75</v>
      </c>
      <c r="AF27" s="4">
        <f>AF5*AF16/20</f>
        <v>384.75</v>
      </c>
      <c r="AG27" s="4">
        <f>AG5*AG16/20</f>
        <v>384.75</v>
      </c>
      <c r="AH27" s="4">
        <f>AH5*AH16/20</f>
        <v>384.75</v>
      </c>
      <c r="AI27" s="4">
        <f>AI5*AI16/20</f>
        <v>479.75</v>
      </c>
      <c r="AJ27" s="4">
        <f>AJ5*AJ16/20</f>
        <v>479.75</v>
      </c>
      <c r="AK27" s="4">
        <f>AK5*AK16/20</f>
        <v>479.75</v>
      </c>
      <c r="AL27" s="4">
        <f>AL5*AL16/20</f>
        <v>479.75</v>
      </c>
      <c r="AM27" s="4">
        <f>AM5*AM16/20</f>
        <v>479.75</v>
      </c>
      <c r="AN27" s="4">
        <f>AN5*AN16/20</f>
        <v>479.75</v>
      </c>
      <c r="AO27" s="4">
        <f>AO5*AO16/20</f>
        <v>479.75</v>
      </c>
      <c r="AP27" s="4">
        <f>AP5*AP16/20</f>
        <v>479.75</v>
      </c>
      <c r="AQ27" s="4">
        <f>AQ5*AQ16/20</f>
        <v>574.75</v>
      </c>
      <c r="AT27" s="3"/>
      <c r="AU27" s="3"/>
    </row>
    <row r="28" spans="1:47" ht="12">
      <c r="A28" t="s">
        <v>6</v>
      </c>
      <c r="C28" s="4">
        <f>C6*C17/20</f>
        <v>27.5</v>
      </c>
      <c r="D28" s="4">
        <f>D6*D17/20</f>
        <v>41.25</v>
      </c>
      <c r="E28" s="4">
        <f>E6*E17/20</f>
        <v>82.5</v>
      </c>
      <c r="F28" s="4">
        <f>F6*F17/20</f>
        <v>103.125</v>
      </c>
      <c r="G28" s="4">
        <f>G6*G17/20</f>
        <v>206.25</v>
      </c>
      <c r="H28" s="4">
        <f>H6*H17/20</f>
        <v>240.625</v>
      </c>
      <c r="I28" s="4">
        <f>I6*I17/20</f>
        <v>385</v>
      </c>
      <c r="J28" s="4">
        <f>J6*J17/20</f>
        <v>433.125</v>
      </c>
      <c r="K28" s="4">
        <f>K6*K17/20</f>
        <v>618.75</v>
      </c>
      <c r="L28" s="4">
        <f>L6*L17/20</f>
        <v>680.625</v>
      </c>
      <c r="M28" s="4">
        <f>M6*M17/20</f>
        <v>907.5</v>
      </c>
      <c r="N28" s="4">
        <f>N6*N17/20</f>
        <v>983.125</v>
      </c>
      <c r="O28" s="4">
        <f>O6*O17/20</f>
        <v>1251.25</v>
      </c>
      <c r="P28" s="4">
        <f>P6*P17/20</f>
        <v>1340.625</v>
      </c>
      <c r="Q28" s="4">
        <f>Q6*Q17/20</f>
        <v>1650</v>
      </c>
      <c r="R28" s="4">
        <f>R6*R17/20</f>
        <v>1753.125</v>
      </c>
      <c r="S28" s="4">
        <f>S6*S17/20</f>
        <v>2103.75</v>
      </c>
      <c r="T28" s="4">
        <f>T6*T17/20</f>
        <v>2220.625</v>
      </c>
      <c r="U28" s="4">
        <f>U6*U17/20</f>
        <v>2481.875</v>
      </c>
      <c r="V28" s="4">
        <f>V6*V17/20</f>
        <v>2481.875</v>
      </c>
      <c r="W28" s="4">
        <f>W6*W17/20</f>
        <v>2743.125</v>
      </c>
      <c r="X28" s="4">
        <f>X6*X17/20</f>
        <v>2743.125</v>
      </c>
      <c r="Y28" s="4">
        <f>Y6*Y17/20</f>
        <v>3004.375</v>
      </c>
      <c r="Z28" s="4">
        <f>Z6*Z17/20</f>
        <v>3004.375</v>
      </c>
      <c r="AA28" s="4">
        <f>AA6*AA17/20</f>
        <v>3265.625</v>
      </c>
      <c r="AB28" s="4">
        <f>AB6*AB17/20</f>
        <v>3265.625</v>
      </c>
      <c r="AC28" s="4">
        <f>AC6*AC17/20</f>
        <v>3526.875</v>
      </c>
      <c r="AD28" s="4">
        <f>AD6*AD17/20</f>
        <v>3526.875</v>
      </c>
      <c r="AE28" s="4">
        <f>AE6*AE17/20</f>
        <v>3788.125</v>
      </c>
      <c r="AF28" s="4">
        <f>AF6*AF17/20</f>
        <v>3788.125</v>
      </c>
      <c r="AG28" s="4">
        <f>AG6*AG17/20</f>
        <v>4049.375</v>
      </c>
      <c r="AH28" s="4">
        <f>AH6*AH17/20</f>
        <v>4049.375</v>
      </c>
      <c r="AI28" s="4">
        <f>AI6*AI17/20</f>
        <v>4310.625</v>
      </c>
      <c r="AJ28" s="4">
        <f>AJ6*AJ17/20</f>
        <v>4310.625</v>
      </c>
      <c r="AK28" s="4">
        <f>AK6*AK17/20</f>
        <v>4571.875</v>
      </c>
      <c r="AL28" s="4">
        <f>AL6*AL17/20</f>
        <v>4571.875</v>
      </c>
      <c r="AM28" s="4">
        <f>AM6*AM17/20</f>
        <v>4833.125</v>
      </c>
      <c r="AN28" s="4">
        <f>AN6*AN17/20</f>
        <v>4833.125</v>
      </c>
      <c r="AO28" s="4">
        <f>AO6*AO17/20</f>
        <v>5094.375</v>
      </c>
      <c r="AP28" s="4">
        <f>AP6*AP17/20</f>
        <v>5094.375</v>
      </c>
      <c r="AQ28" s="4">
        <f>AQ6*AQ17/20</f>
        <v>5355.625</v>
      </c>
      <c r="AT28" s="3"/>
      <c r="AU28" s="3"/>
    </row>
    <row r="29" spans="1:47" ht="12">
      <c r="A29" t="s">
        <v>7</v>
      </c>
      <c r="C29" s="4">
        <f>C7*C18/20</f>
        <v>55</v>
      </c>
      <c r="D29" s="4">
        <f>D7*D18/20</f>
        <v>55</v>
      </c>
      <c r="E29" s="4">
        <f>E7*E18/20</f>
        <v>82.5</v>
      </c>
      <c r="F29" s="4">
        <f>F7*F18/20</f>
        <v>82.5</v>
      </c>
      <c r="G29" s="4">
        <f>G7*G18/20</f>
        <v>137.5</v>
      </c>
      <c r="H29" s="4">
        <f>H7*H18/20</f>
        <v>137.5</v>
      </c>
      <c r="I29" s="4">
        <f>I7*I18/20</f>
        <v>192.5</v>
      </c>
      <c r="J29" s="4">
        <f>J7*J18/20</f>
        <v>192.5</v>
      </c>
      <c r="K29" s="4">
        <f>K7*K18/20</f>
        <v>495</v>
      </c>
      <c r="L29" s="4">
        <f>L7*L18/20</f>
        <v>742.5</v>
      </c>
      <c r="M29" s="4">
        <f>M7*M18/20</f>
        <v>1210</v>
      </c>
      <c r="N29" s="4">
        <f>N7*N18/20</f>
        <v>1512.5</v>
      </c>
      <c r="O29" s="4">
        <f>O7*O18/20</f>
        <v>2145</v>
      </c>
      <c r="P29" s="4">
        <f>P7*P18/20</f>
        <v>2502.5</v>
      </c>
      <c r="Q29" s="4">
        <f>Q7*Q18/20</f>
        <v>3300</v>
      </c>
      <c r="R29" s="4">
        <f>R7*R18/20</f>
        <v>3712.5</v>
      </c>
      <c r="S29" s="4">
        <f>S7*S18/20</f>
        <v>4675</v>
      </c>
      <c r="T29" s="4">
        <f>T7*T18/20</f>
        <v>5142.5</v>
      </c>
      <c r="U29" s="4">
        <f>U7*U18/20</f>
        <v>6270</v>
      </c>
      <c r="V29" s="4">
        <f>V7*V18/20</f>
        <v>6792.5</v>
      </c>
      <c r="W29" s="4">
        <f>W7*W18/20</f>
        <v>8085</v>
      </c>
      <c r="X29" s="4">
        <f>X7*X18/20</f>
        <v>8662.5</v>
      </c>
      <c r="Y29" s="4">
        <f>Y7*Y18/20</f>
        <v>10120</v>
      </c>
      <c r="Z29" s="4">
        <f>Z7*Z18/20</f>
        <v>10752.5</v>
      </c>
      <c r="AA29" s="4">
        <f>AA7*AA18/20</f>
        <v>12375</v>
      </c>
      <c r="AB29" s="4">
        <f>AB7*AB18/20</f>
        <v>13062.5</v>
      </c>
      <c r="AC29" s="4">
        <f>AC7*AC18/20</f>
        <v>14107.5</v>
      </c>
      <c r="AD29" s="4">
        <f>AD7*AD18/20</f>
        <v>14107.5</v>
      </c>
      <c r="AE29" s="4">
        <f>AE7*AE18/20</f>
        <v>15152.5</v>
      </c>
      <c r="AF29" s="4">
        <f>AF7*AF18/20</f>
        <v>15152.5</v>
      </c>
      <c r="AG29" s="4">
        <f>AG7*AG18/20</f>
        <v>16197.5</v>
      </c>
      <c r="AH29" s="4">
        <f>AH7*AH18/20</f>
        <v>16197.5</v>
      </c>
      <c r="AI29" s="4">
        <f>AI7*AI18/20</f>
        <v>17242.5</v>
      </c>
      <c r="AJ29" s="4">
        <f>AJ7*AJ18/20</f>
        <v>17242.5</v>
      </c>
      <c r="AK29" s="4">
        <f>AK7*AK18/20</f>
        <v>18287.5</v>
      </c>
      <c r="AL29" s="4">
        <f>AL7*AL18/20</f>
        <v>18287.5</v>
      </c>
      <c r="AM29" s="4">
        <f>AM7*AM18/20</f>
        <v>19332.5</v>
      </c>
      <c r="AN29" s="4">
        <f>AN7*AN18/20</f>
        <v>19332.5</v>
      </c>
      <c r="AO29" s="4">
        <f>AO7*AO18/20</f>
        <v>20377.5</v>
      </c>
      <c r="AP29" s="4">
        <f>AP7*AP18/20</f>
        <v>20377.5</v>
      </c>
      <c r="AQ29" s="4">
        <f>AQ7*AQ18/20</f>
        <v>21422.5</v>
      </c>
      <c r="AT29" s="3"/>
      <c r="AU29" s="3"/>
    </row>
    <row r="30" spans="1:47" ht="12">
      <c r="A30" t="s">
        <v>8</v>
      </c>
      <c r="C30" s="4">
        <f>C8*C19/20</f>
        <v>106.809</v>
      </c>
      <c r="D30" s="4">
        <f>D8*D19/20</f>
        <v>124.6105</v>
      </c>
      <c r="E30" s="4">
        <f>E8*E19/20</f>
        <v>213.618</v>
      </c>
      <c r="F30" s="4">
        <f>F8*F19/20</f>
        <v>240.32025</v>
      </c>
      <c r="G30" s="4">
        <f>G8*G19/20</f>
        <v>445.0375</v>
      </c>
      <c r="H30" s="4">
        <f>H8*H19/20</f>
        <v>489.54124999999993</v>
      </c>
      <c r="I30" s="4">
        <f>I8*I19/20</f>
        <v>747.663</v>
      </c>
      <c r="J30" s="4">
        <f>J8*J19/20</f>
        <v>773.4510874999999</v>
      </c>
      <c r="K30" s="4">
        <f>K8*K19/20</f>
        <v>1020.3700499999999</v>
      </c>
      <c r="L30" s="4">
        <f>L8*L19/20</f>
        <v>1039.0798125</v>
      </c>
      <c r="M30" s="4">
        <f>M8*M19/20</f>
        <v>1284.0256000000002</v>
      </c>
      <c r="N30" s="4">
        <f>N8*N19/20</f>
        <v>1289.2364375</v>
      </c>
      <c r="O30" s="4">
        <f>O8*O19/20</f>
        <v>1519.36785</v>
      </c>
      <c r="P30" s="4">
        <f>P8*P19/20</f>
        <v>1440.2324543749999</v>
      </c>
      <c r="Q30" s="4">
        <f>Q8*Q19/20</f>
        <v>1484.5379249999996</v>
      </c>
      <c r="R30" s="4">
        <f>R8*R19/20</f>
        <v>1318.705865625</v>
      </c>
      <c r="S30" s="4">
        <f>S8*S19/20</f>
        <v>1319.5519</v>
      </c>
      <c r="T30" s="4">
        <f>T8*T19/20</f>
        <v>1157.532071875</v>
      </c>
      <c r="U30" s="4">
        <f>U8*U19/20</f>
        <v>1127.1178100000002</v>
      </c>
      <c r="V30" s="4">
        <f>V8*V19/20</f>
        <v>975.0097831249999</v>
      </c>
      <c r="W30" s="4">
        <f>W8*W19/20</f>
        <v>925.5343650000001</v>
      </c>
      <c r="X30" s="4">
        <f>X8*X19/20</f>
        <v>789.4377093750002</v>
      </c>
      <c r="Y30" s="4">
        <f>Y8*Y19/20</f>
        <v>733.1002749999998</v>
      </c>
      <c r="Z30" s="4">
        <f>Z8*Z19/20</f>
        <v>619.114560625</v>
      </c>
      <c r="AA30" s="4">
        <f>AA8*AA19/20</f>
        <v>568.1142499999999</v>
      </c>
      <c r="AB30" s="4">
        <f>AB8*AB19/20</f>
        <v>482.339046875</v>
      </c>
      <c r="AC30" s="4">
        <f>AC8*AC19/20</f>
        <v>510.63314625000004</v>
      </c>
      <c r="AD30" s="4">
        <f>AD8*AD19/20</f>
        <v>500.340121875</v>
      </c>
      <c r="AE30" s="4">
        <f>AE8*AE19/20</f>
        <v>526.3468825</v>
      </c>
      <c r="AF30" s="4">
        <f>AF8*AF19/20</f>
        <v>515.2914118749999</v>
      </c>
      <c r="AG30" s="4">
        <f>AG8*AG19/20</f>
        <v>539.01083375</v>
      </c>
      <c r="AH30" s="4">
        <f>AH8*AH19/20</f>
        <v>527.192916875</v>
      </c>
      <c r="AI30" s="4">
        <f>AI8*AI19/20</f>
        <v>561.2053631250001</v>
      </c>
      <c r="AJ30" s="4">
        <f>AJ8*AJ19/20</f>
        <v>561.2053631250001</v>
      </c>
      <c r="AK30" s="4">
        <f>AK8*AK19/20</f>
        <v>595.2178093750001</v>
      </c>
      <c r="AL30" s="4">
        <f>AL8*AL19/20</f>
        <v>595.2178093750001</v>
      </c>
      <c r="AM30" s="4">
        <f>AM8*AM19/20</f>
        <v>629.2302556250002</v>
      </c>
      <c r="AN30" s="4">
        <f>AN8*AN19/20</f>
        <v>629.2302556250002</v>
      </c>
      <c r="AO30" s="4">
        <f>AO8*AO19/20</f>
        <v>663.2427018750001</v>
      </c>
      <c r="AP30" s="4">
        <f>AP8*AP19/20</f>
        <v>663.2427018750001</v>
      </c>
      <c r="AQ30" s="4">
        <f>AQ8*AQ19/20</f>
        <v>697.2551481250001</v>
      </c>
      <c r="AT30" s="3"/>
      <c r="AU30" s="3"/>
    </row>
    <row r="31" spans="1:47" ht="12">
      <c r="A31" t="s">
        <v>9</v>
      </c>
      <c r="C31" s="4">
        <f>C9*C20/20</f>
        <v>50</v>
      </c>
      <c r="D31" s="4">
        <f>D9*D20/20</f>
        <v>50</v>
      </c>
      <c r="E31" s="4">
        <f>E9*E20/20</f>
        <v>100</v>
      </c>
      <c r="F31" s="4">
        <f>F9*F20/20</f>
        <v>150</v>
      </c>
      <c r="G31" s="4">
        <f>G9*G20/20</f>
        <v>300</v>
      </c>
      <c r="H31" s="4">
        <f>H9*H20/20</f>
        <v>375</v>
      </c>
      <c r="I31" s="4">
        <f>I9*I20/20</f>
        <v>450</v>
      </c>
      <c r="J31" s="4">
        <f>J9*J20/20</f>
        <v>525</v>
      </c>
      <c r="K31" s="4">
        <f>K9*K20/20</f>
        <v>1000</v>
      </c>
      <c r="L31" s="4">
        <f>L9*L20/20</f>
        <v>1125</v>
      </c>
      <c r="M31" s="4">
        <f>M9*M20/20</f>
        <v>1250</v>
      </c>
      <c r="N31" s="4">
        <f>N9*N20/20</f>
        <v>1375</v>
      </c>
      <c r="O31" s="4">
        <f>O9*O20/20</f>
        <v>2100</v>
      </c>
      <c r="P31" s="4">
        <f>P9*P20/20</f>
        <v>2275</v>
      </c>
      <c r="Q31" s="4">
        <f>Q9*Q20/20</f>
        <v>2450</v>
      </c>
      <c r="R31" s="4">
        <f>R9*R20/20</f>
        <v>2625</v>
      </c>
      <c r="S31" s="4">
        <f>S9*S20/20</f>
        <v>3600</v>
      </c>
      <c r="T31" s="4">
        <f>T9*T20/20</f>
        <v>3825</v>
      </c>
      <c r="U31" s="4">
        <f>U9*U20/20</f>
        <v>4050</v>
      </c>
      <c r="V31" s="4">
        <f>V9*V20/20</f>
        <v>4275</v>
      </c>
      <c r="W31" s="4">
        <f>W9*W20/20</f>
        <v>5225</v>
      </c>
      <c r="X31" s="4">
        <f>X9*X20/20</f>
        <v>5225</v>
      </c>
      <c r="Y31" s="4">
        <f>Y9*Y20/20</f>
        <v>5225</v>
      </c>
      <c r="Z31" s="4">
        <f>Z9*Z20/20</f>
        <v>5225</v>
      </c>
      <c r="AA31" s="4">
        <f>AA9*AA20/20</f>
        <v>6175</v>
      </c>
      <c r="AB31" s="4">
        <f>AB9*AB20/20</f>
        <v>6175</v>
      </c>
      <c r="AC31" s="4">
        <f>AC9*AC20/20</f>
        <v>6175</v>
      </c>
      <c r="AD31" s="4">
        <f>AD9*AD20/20</f>
        <v>6175</v>
      </c>
      <c r="AE31" s="4">
        <f>AE9*AE20/20</f>
        <v>7125</v>
      </c>
      <c r="AF31" s="4">
        <f>AF9*AF20/20</f>
        <v>7125</v>
      </c>
      <c r="AG31" s="4">
        <f>AG9*AG20/20</f>
        <v>7125</v>
      </c>
      <c r="AH31" s="4">
        <f>AH9*AH20/20</f>
        <v>7125</v>
      </c>
      <c r="AI31" s="4">
        <f>AI9*AI20/20</f>
        <v>8075</v>
      </c>
      <c r="AJ31" s="4">
        <f>AJ9*AJ20/20</f>
        <v>8075</v>
      </c>
      <c r="AK31" s="4">
        <f>AK9*AK20/20</f>
        <v>8075</v>
      </c>
      <c r="AL31" s="4">
        <f>AL9*AL20/20</f>
        <v>8075</v>
      </c>
      <c r="AM31" s="4">
        <f>AM9*AM20/20</f>
        <v>9025</v>
      </c>
      <c r="AN31" s="4">
        <f>AN9*AN20/20</f>
        <v>9025</v>
      </c>
      <c r="AO31" s="4">
        <f>AO9*AO20/20</f>
        <v>9025</v>
      </c>
      <c r="AP31" s="4">
        <f>AP9*AP20/20</f>
        <v>9025</v>
      </c>
      <c r="AQ31" s="4">
        <f>AQ9*AQ20/20</f>
        <v>9975</v>
      </c>
      <c r="AT31" s="3"/>
      <c r="AU31" s="3"/>
    </row>
    <row r="32" spans="1:47" ht="12">
      <c r="A32" t="s">
        <v>10</v>
      </c>
      <c r="C32" s="4">
        <f>C10*C21/20</f>
        <v>0</v>
      </c>
      <c r="D32" s="4">
        <f>D10*D21/20</f>
        <v>0</v>
      </c>
      <c r="E32" s="4">
        <f>E10*E21/20</f>
        <v>0</v>
      </c>
      <c r="F32" s="4">
        <f>F10*F21/20</f>
        <v>0</v>
      </c>
      <c r="G32" s="4">
        <f>G10*G21/20</f>
        <v>0</v>
      </c>
      <c r="H32" s="4">
        <f>H10*H21/20</f>
        <v>0</v>
      </c>
      <c r="I32" s="4">
        <f>I10*I21/20</f>
        <v>0</v>
      </c>
      <c r="J32" s="4">
        <f>J10*J21/20</f>
        <v>500</v>
      </c>
      <c r="K32" s="4">
        <f>K10*K21/20</f>
        <v>1000</v>
      </c>
      <c r="L32" s="4">
        <f>L10*L21/20</f>
        <v>1500</v>
      </c>
      <c r="M32" s="4">
        <f>M10*M21/20</f>
        <v>2000</v>
      </c>
      <c r="N32" s="4">
        <f>N10*N21/20</f>
        <v>2500</v>
      </c>
      <c r="O32" s="4">
        <f>O10*O21/20</f>
        <v>4500</v>
      </c>
      <c r="P32" s="4">
        <f>P10*P21/20</f>
        <v>5250</v>
      </c>
      <c r="Q32" s="4">
        <f>Q10*Q21/20</f>
        <v>6000</v>
      </c>
      <c r="R32" s="4">
        <f>R10*R21/20</f>
        <v>6750</v>
      </c>
      <c r="S32" s="4">
        <f>S10*S21/20</f>
        <v>7500</v>
      </c>
      <c r="T32" s="4">
        <f>T10*T21/20</f>
        <v>8250</v>
      </c>
      <c r="U32" s="4">
        <f>U10*U21/20</f>
        <v>9000</v>
      </c>
      <c r="V32" s="4">
        <f>V10*V21/20</f>
        <v>9750</v>
      </c>
      <c r="W32" s="4">
        <f>W10*W21/20</f>
        <v>10500</v>
      </c>
      <c r="X32" s="4">
        <f>X10*X21/20</f>
        <v>11250</v>
      </c>
      <c r="Y32" s="4">
        <f>Y10*Y21/20</f>
        <v>12000</v>
      </c>
      <c r="Z32" s="4">
        <f>Z10*Z21/20</f>
        <v>12750</v>
      </c>
      <c r="AA32" s="4">
        <f>AA10*AA21/20</f>
        <v>22500</v>
      </c>
      <c r="AB32" s="4">
        <f>AB10*AB21/20</f>
        <v>23750</v>
      </c>
      <c r="AC32" s="4">
        <f>AC10*AC21/20</f>
        <v>23750</v>
      </c>
      <c r="AD32" s="4">
        <f>AD10*AD21/20</f>
        <v>23750</v>
      </c>
      <c r="AE32" s="4">
        <f>AE10*AE21/20</f>
        <v>23750</v>
      </c>
      <c r="AF32" s="4">
        <f>AF10*AF21/20</f>
        <v>23750</v>
      </c>
      <c r="AG32" s="4">
        <f>AG10*AG21/20</f>
        <v>23750</v>
      </c>
      <c r="AH32" s="4">
        <f>AH10*AH21/20</f>
        <v>23750</v>
      </c>
      <c r="AI32" s="4">
        <f>AI10*AI21/20</f>
        <v>23750</v>
      </c>
      <c r="AJ32" s="4">
        <f>AJ10*AJ21/20</f>
        <v>23750</v>
      </c>
      <c r="AK32" s="4">
        <f>AK10*AK21/20</f>
        <v>23750</v>
      </c>
      <c r="AL32" s="4">
        <f>AL10*AL21/20</f>
        <v>23750</v>
      </c>
      <c r="AM32" s="4">
        <f>AM10*AM21/20</f>
        <v>33250</v>
      </c>
      <c r="AN32" s="4">
        <f>AN10*AN21/20</f>
        <v>33250</v>
      </c>
      <c r="AO32" s="4">
        <f>AO10*AO21/20</f>
        <v>33250</v>
      </c>
      <c r="AP32" s="4">
        <f>AP10*AP21/20</f>
        <v>33250</v>
      </c>
      <c r="AQ32" s="4">
        <f>AQ10*AQ21/20</f>
        <v>33250</v>
      </c>
      <c r="AT32" s="3"/>
      <c r="AU32" s="3"/>
    </row>
    <row r="33" spans="1:47" ht="12">
      <c r="A33" t="s">
        <v>11</v>
      </c>
      <c r="C33" s="4">
        <f>C11*C22/20</f>
        <v>0</v>
      </c>
      <c r="D33" s="4">
        <f>D11*D22/20</f>
        <v>0</v>
      </c>
      <c r="E33" s="4">
        <f>E11*E22/20</f>
        <v>0</v>
      </c>
      <c r="F33" s="4">
        <f>F11*F22/20</f>
        <v>0</v>
      </c>
      <c r="G33" s="4">
        <f>G11*G22/20</f>
        <v>0</v>
      </c>
      <c r="H33" s="4">
        <f>H11*H22/20</f>
        <v>0</v>
      </c>
      <c r="I33" s="4">
        <f>I11*I22/20</f>
        <v>0</v>
      </c>
      <c r="J33" s="4">
        <f>J11*J22/20</f>
        <v>0</v>
      </c>
      <c r="K33" s="4">
        <f>K11*K22/20</f>
        <v>0</v>
      </c>
      <c r="L33" s="4">
        <f>L11*L22/20</f>
        <v>0</v>
      </c>
      <c r="M33" s="4">
        <f>M11*M22/20</f>
        <v>0</v>
      </c>
      <c r="N33" s="4">
        <f>N11*N22/20</f>
        <v>0</v>
      </c>
      <c r="O33" s="4">
        <f>O11*O22/20</f>
        <v>0</v>
      </c>
      <c r="P33" s="4">
        <f>P11*P22/20</f>
        <v>2000</v>
      </c>
      <c r="Q33" s="4">
        <f>Q11*Q22/20</f>
        <v>4000</v>
      </c>
      <c r="R33" s="4">
        <f>R11*R22/20</f>
        <v>6000</v>
      </c>
      <c r="S33" s="4">
        <f>S11*S22/20</f>
        <v>8000</v>
      </c>
      <c r="T33" s="4">
        <f>T11*T22/20</f>
        <v>10000</v>
      </c>
      <c r="U33" s="4">
        <f>U11*U22/20</f>
        <v>12000</v>
      </c>
      <c r="V33" s="4">
        <f>V11*V22/20</f>
        <v>14000</v>
      </c>
      <c r="W33" s="4">
        <f>W11*W22/20</f>
        <v>24000</v>
      </c>
      <c r="X33" s="4">
        <f>X11*X22/20</f>
        <v>27000</v>
      </c>
      <c r="Y33" s="4">
        <f>Y11*Y22/20</f>
        <v>30000</v>
      </c>
      <c r="Z33" s="4">
        <f>Z11*Z22/20</f>
        <v>33000</v>
      </c>
      <c r="AA33" s="4">
        <f>AA11*AA22/20</f>
        <v>60000</v>
      </c>
      <c r="AB33" s="4">
        <f>AB11*AB22/20</f>
        <v>65000</v>
      </c>
      <c r="AC33" s="4">
        <f>AC11*AC22/20</f>
        <v>70000</v>
      </c>
      <c r="AD33" s="4">
        <f>AD11*AD22/20</f>
        <v>75000</v>
      </c>
      <c r="AE33" s="4">
        <f>AE11*AE22/20</f>
        <v>112000</v>
      </c>
      <c r="AF33" s="4">
        <f>AF11*AF22/20</f>
        <v>119000</v>
      </c>
      <c r="AG33" s="4">
        <f>AG11*AG22/20</f>
        <v>162000</v>
      </c>
      <c r="AH33" s="4">
        <f>AH11*AH22/20</f>
        <v>171000</v>
      </c>
      <c r="AI33" s="4">
        <f>AI11*AI22/20</f>
        <v>209000</v>
      </c>
      <c r="AJ33" s="4">
        <f>AJ11*AJ22/20</f>
        <v>209000</v>
      </c>
      <c r="AK33" s="4">
        <f>AK11*AK22/20</f>
        <v>247000</v>
      </c>
      <c r="AL33" s="4">
        <f>AL11*AL22/20</f>
        <v>266000</v>
      </c>
      <c r="AM33" s="4">
        <f>AM11*AM22/20</f>
        <v>304000</v>
      </c>
      <c r="AN33" s="4">
        <f>AN11*AN22/20</f>
        <v>342000</v>
      </c>
      <c r="AO33" s="4">
        <f>AO11*AO22/20</f>
        <v>380000</v>
      </c>
      <c r="AP33" s="4">
        <f>AP11*AP22/20</f>
        <v>418000</v>
      </c>
      <c r="AQ33" s="4">
        <f>AQ11*AQ22/20</f>
        <v>456000</v>
      </c>
      <c r="AT33" s="3"/>
      <c r="AU33" s="3"/>
    </row>
    <row r="34" spans="1:46" s="1" customFormat="1" ht="12">
      <c r="A34" s="1" t="s">
        <v>14</v>
      </c>
      <c r="C34" s="5">
        <f>SUM(C24:C33)</f>
        <v>252.0965</v>
      </c>
      <c r="D34" s="5">
        <f>SUM(D24:D33)</f>
        <v>285.2755</v>
      </c>
      <c r="E34" s="5">
        <f>SUM(E24:E33)</f>
        <v>495.08549999999997</v>
      </c>
      <c r="F34" s="5">
        <f>SUM(F24:F33)</f>
        <v>594.06525</v>
      </c>
      <c r="G34" s="5">
        <f>SUM(G24:G33)</f>
        <v>1112.8574999999998</v>
      </c>
      <c r="H34" s="5">
        <f>SUM(H24:H33)</f>
        <v>1268.5362499999999</v>
      </c>
      <c r="I34" s="5">
        <f>SUM(I24:I33)</f>
        <v>1806.483</v>
      </c>
      <c r="J34" s="5">
        <f>SUM(J24:J33)</f>
        <v>2465.1960875</v>
      </c>
      <c r="K34" s="5">
        <f>SUM(K24:K33)</f>
        <v>4199.94005</v>
      </c>
      <c r="L34" s="5">
        <f>SUM(L24:L33)</f>
        <v>5165.8248125</v>
      </c>
      <c r="M34" s="5">
        <f>SUM(M24:M33)</f>
        <v>6742.3206</v>
      </c>
      <c r="N34" s="5">
        <f>SUM(N24:N33)</f>
        <v>7761.931437499999</v>
      </c>
      <c r="O34" s="5">
        <f>SUM(O24:O33)</f>
        <v>11647.86285</v>
      </c>
      <c r="P34" s="5">
        <f>SUM(P24:P33)</f>
        <v>14952.377454374999</v>
      </c>
      <c r="Q34" s="5">
        <f>SUM(Q24:Q33)</f>
        <v>19041.232925</v>
      </c>
      <c r="R34" s="5">
        <f>SUM(R24:R33)</f>
        <v>22326.275865624997</v>
      </c>
      <c r="S34" s="5">
        <f>SUM(S24:S33)</f>
        <v>27435.8969</v>
      </c>
      <c r="T34" s="5">
        <f>SUM(T24:T33)</f>
        <v>30848.502071875</v>
      </c>
      <c r="U34" s="5">
        <f>SUM(U24:U33)</f>
        <v>35207.48781</v>
      </c>
      <c r="V34" s="5">
        <f>SUM(V24:V33)</f>
        <v>38568.129783125</v>
      </c>
      <c r="W34" s="5">
        <f>SUM(W24:W33)</f>
        <v>51798.054364999996</v>
      </c>
      <c r="X34" s="5">
        <f>SUM(X24:X33)</f>
        <v>56004.707709375005</v>
      </c>
      <c r="Y34" s="5">
        <f>SUM(Y24:Y33)</f>
        <v>61433.270275</v>
      </c>
      <c r="Z34" s="5">
        <f>SUM(Z24:Z33)</f>
        <v>65717.034560625</v>
      </c>
      <c r="AA34" s="5">
        <f>SUM(AA24:AA33)</f>
        <v>105374.93424999999</v>
      </c>
      <c r="AB34" s="5">
        <f>SUM(AB24:AB33)</f>
        <v>112246.909046875</v>
      </c>
      <c r="AC34" s="5">
        <f>SUM(AC24:AC33)</f>
        <v>118582.35314625</v>
      </c>
      <c r="AD34" s="5">
        <f>SUM(AD24:AD33)</f>
        <v>123572.06012187501</v>
      </c>
      <c r="AE34" s="5">
        <f>SUM(AE24:AE33)</f>
        <v>162864.7168825</v>
      </c>
      <c r="AF34" s="5">
        <f>SUM(AF24:AF33)</f>
        <v>169853.66141187501</v>
      </c>
      <c r="AG34" s="5">
        <f>SUM(AG24:AG33)</f>
        <v>214194.03083375</v>
      </c>
      <c r="AH34" s="5">
        <f>SUM(AH24:AH33)</f>
        <v>223182.21291687503</v>
      </c>
      <c r="AI34" s="5">
        <f>SUM(AI24:AI33)</f>
        <v>263577.875363125</v>
      </c>
      <c r="AJ34" s="5">
        <f>SUM(AJ24:AJ33)</f>
        <v>263577.875363125</v>
      </c>
      <c r="AK34" s="5">
        <f>SUM(AK24:AK33)</f>
        <v>302919.037809375</v>
      </c>
      <c r="AL34" s="5">
        <f>SUM(AL24:AL33)</f>
        <v>321919.037809375</v>
      </c>
      <c r="AM34" s="5">
        <f>SUM(AM24:AM33)</f>
        <v>371729.200255625</v>
      </c>
      <c r="AN34" s="5">
        <f>SUM(AN24:AN33)</f>
        <v>409729.200255625</v>
      </c>
      <c r="AO34" s="5">
        <f>SUM(AO24:AO33)</f>
        <v>449070.362701875</v>
      </c>
      <c r="AP34" s="5">
        <f>SUM(AP24:AP33)</f>
        <v>487070.362701875</v>
      </c>
      <c r="AQ34" s="5">
        <f>SUM(AQ24:AQ33)</f>
        <v>527466.025148125</v>
      </c>
      <c r="AS34"/>
      <c r="AT34" s="3"/>
    </row>
    <row r="35" spans="3:46" s="1" customFormat="1" ht="1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S35"/>
      <c r="AT35" s="3"/>
    </row>
    <row r="36" spans="1:46" s="6" customFormat="1" ht="12">
      <c r="A36" s="6" t="s">
        <v>15</v>
      </c>
      <c r="D36" s="6">
        <v>300</v>
      </c>
      <c r="E36" s="6">
        <v>600</v>
      </c>
      <c r="F36" s="6">
        <v>900</v>
      </c>
      <c r="G36" s="6">
        <v>1200</v>
      </c>
      <c r="H36" s="6">
        <v>1600</v>
      </c>
      <c r="I36" s="6">
        <v>2000</v>
      </c>
      <c r="J36" s="6">
        <v>2600</v>
      </c>
      <c r="K36" s="6">
        <v>3400</v>
      </c>
      <c r="L36" s="6">
        <v>4500</v>
      </c>
      <c r="M36" s="6">
        <v>5800</v>
      </c>
      <c r="N36" s="6">
        <v>7500</v>
      </c>
      <c r="O36" s="6">
        <v>9800</v>
      </c>
      <c r="P36" s="6">
        <v>13000</v>
      </c>
      <c r="Q36" s="6">
        <v>17000</v>
      </c>
      <c r="R36" s="6">
        <v>22000</v>
      </c>
      <c r="S36" s="6">
        <v>28000</v>
      </c>
      <c r="T36" s="6">
        <v>36000</v>
      </c>
      <c r="U36" s="6">
        <v>47000</v>
      </c>
      <c r="V36" s="6">
        <v>61000</v>
      </c>
      <c r="W36" s="6">
        <v>80000</v>
      </c>
      <c r="X36" s="6">
        <v>87000</v>
      </c>
      <c r="Y36" s="6">
        <v>96000</v>
      </c>
      <c r="Z36" s="6">
        <v>106000</v>
      </c>
      <c r="AA36" s="6">
        <v>116000</v>
      </c>
      <c r="AB36" s="6">
        <v>128000</v>
      </c>
      <c r="AC36" s="6">
        <v>141000</v>
      </c>
      <c r="AD36" s="6">
        <v>155000</v>
      </c>
      <c r="AE36" s="6">
        <v>170000</v>
      </c>
      <c r="AF36" s="6">
        <v>187000</v>
      </c>
      <c r="AG36" s="6">
        <v>206000</v>
      </c>
      <c r="AH36" s="6">
        <v>227000</v>
      </c>
      <c r="AI36" s="6">
        <v>249000</v>
      </c>
      <c r="AJ36" s="6">
        <v>274000</v>
      </c>
      <c r="AK36" s="6">
        <v>302000</v>
      </c>
      <c r="AL36" s="6">
        <v>332000</v>
      </c>
      <c r="AM36" s="6">
        <v>365000</v>
      </c>
      <c r="AN36" s="6">
        <v>401000</v>
      </c>
      <c r="AO36" s="6">
        <v>442000</v>
      </c>
      <c r="AP36" s="6">
        <v>486000</v>
      </c>
      <c r="AQ36" s="6">
        <v>534000</v>
      </c>
      <c r="AT36" s="7"/>
    </row>
    <row r="37" spans="1:46" s="6" customFormat="1" ht="12">
      <c r="A37" s="6" t="s">
        <v>16</v>
      </c>
      <c r="C37" s="8">
        <f>D37/1.3</f>
        <v>423.07692307692304</v>
      </c>
      <c r="D37" s="8">
        <v>550</v>
      </c>
      <c r="E37" s="8">
        <f>D37*1.3</f>
        <v>715</v>
      </c>
      <c r="F37" s="8">
        <f>E37*1.3</f>
        <v>929.5</v>
      </c>
      <c r="G37" s="8">
        <f>F37*1.3</f>
        <v>1208.3500000000001</v>
      </c>
      <c r="H37" s="8">
        <f>G37*1.3</f>
        <v>1570.8550000000002</v>
      </c>
      <c r="I37" s="8">
        <f>H37*1.3</f>
        <v>2042.1115000000004</v>
      </c>
      <c r="J37" s="8">
        <f>I37*1.3</f>
        <v>2654.7449500000007</v>
      </c>
      <c r="K37" s="8">
        <f>J37*1.3</f>
        <v>3451.168435000001</v>
      </c>
      <c r="L37" s="8">
        <f>K37*1.3</f>
        <v>4486.518965500001</v>
      </c>
      <c r="M37" s="8">
        <f>L37*1.3</f>
        <v>5832.474655150002</v>
      </c>
      <c r="N37" s="8">
        <f>M37*1.3</f>
        <v>7582.217051695003</v>
      </c>
      <c r="O37" s="8">
        <f>N37*1.3</f>
        <v>9856.882167203505</v>
      </c>
      <c r="P37" s="8">
        <f>O37*1.3</f>
        <v>12813.946817364556</v>
      </c>
      <c r="Q37" s="8">
        <f>P37*1.3</f>
        <v>16658.130862573926</v>
      </c>
      <c r="R37" s="8">
        <f>Q37*1.3</f>
        <v>21655.570121346103</v>
      </c>
      <c r="S37" s="8">
        <f>R37*1.3</f>
        <v>28152.241157749937</v>
      </c>
      <c r="T37" s="8">
        <f>S37*1.3</f>
        <v>36597.91350507492</v>
      </c>
      <c r="U37" s="8">
        <f>T37*1.3</f>
        <v>47577.287556597395</v>
      </c>
      <c r="V37" s="8">
        <f>U37*1.3</f>
        <v>61850.47382357661</v>
      </c>
      <c r="W37" s="8">
        <f>V37*1.3</f>
        <v>80405.6159706496</v>
      </c>
      <c r="X37" s="8">
        <f>W37*1.3</f>
        <v>104527.30076184448</v>
      </c>
      <c r="Y37" s="8">
        <f>X37*1.3</f>
        <v>135885.49099039784</v>
      </c>
      <c r="Z37" s="8">
        <f>Y37*1.3</f>
        <v>176651.1382875172</v>
      </c>
      <c r="AA37" s="8">
        <f>Z37*1.3</f>
        <v>229646.4797737724</v>
      </c>
      <c r="AB37" s="8">
        <f>AA37*1.3</f>
        <v>298540.4237059041</v>
      </c>
      <c r="AC37" s="8">
        <f>AB37*1.3</f>
        <v>388102.55081767536</v>
      </c>
      <c r="AD37" s="8">
        <f>AC37*1.3</f>
        <v>504533.316062978</v>
      </c>
      <c r="AE37" s="8">
        <f>AD37*1.3</f>
        <v>655893.3108818714</v>
      </c>
      <c r="AF37" s="8">
        <f>AE37*1.3</f>
        <v>852661.3041464328</v>
      </c>
      <c r="AG37" s="8">
        <f>AF37*1.3</f>
        <v>1108459.6953903628</v>
      </c>
      <c r="AH37" s="8">
        <f>AG37*1.3</f>
        <v>1440997.6040074716</v>
      </c>
      <c r="AI37" s="8">
        <f>AH37*1.3</f>
        <v>1873296.8852097131</v>
      </c>
      <c r="AJ37" s="8">
        <f>AI37*1.3</f>
        <v>2435285.9507726273</v>
      </c>
      <c r="AK37" s="8">
        <f>AJ37*1.3</f>
        <v>3165871.7360044154</v>
      </c>
      <c r="AL37" s="8">
        <f>AK37*1.3</f>
        <v>4115633.2568057403</v>
      </c>
      <c r="AM37" s="8">
        <f>AL37*1.3</f>
        <v>5350323.233847463</v>
      </c>
      <c r="AN37" s="8">
        <f>AM37*1.3</f>
        <v>6955420.204001701</v>
      </c>
      <c r="AO37" s="8">
        <f>AN37*1.3</f>
        <v>9042046.265202213</v>
      </c>
      <c r="AP37" s="8">
        <f>AO37*1.3</f>
        <v>11754660.144762877</v>
      </c>
      <c r="AQ37" s="8">
        <f>AP37*1.3</f>
        <v>15281058.188191742</v>
      </c>
      <c r="AT37" s="7"/>
    </row>
    <row r="38" spans="1:46" s="1" customFormat="1" ht="12">
      <c r="A38" s="1" t="s">
        <v>17</v>
      </c>
      <c r="C38" s="5">
        <f>C37</f>
        <v>423.07692307692304</v>
      </c>
      <c r="D38" s="1">
        <f>D37</f>
        <v>550</v>
      </c>
      <c r="E38" s="5">
        <f>E37</f>
        <v>715</v>
      </c>
      <c r="F38" s="5">
        <f>F37</f>
        <v>929.5</v>
      </c>
      <c r="G38" s="5">
        <f>G37</f>
        <v>1208.3500000000001</v>
      </c>
      <c r="H38" s="5">
        <f>H37</f>
        <v>1570.8550000000002</v>
      </c>
      <c r="I38" s="5">
        <f>I37</f>
        <v>2042.1115000000004</v>
      </c>
      <c r="J38" s="5">
        <f>J37</f>
        <v>2654.7449500000007</v>
      </c>
      <c r="K38" s="5">
        <f>K37</f>
        <v>3451.168435000001</v>
      </c>
      <c r="L38" s="5">
        <f>L37</f>
        <v>4486.518965500001</v>
      </c>
      <c r="M38" s="5">
        <f>M37</f>
        <v>5832.474655150002</v>
      </c>
      <c r="N38" s="5">
        <f>N37</f>
        <v>7582.217051695003</v>
      </c>
      <c r="O38" s="5">
        <f>O37</f>
        <v>9856.882167203505</v>
      </c>
      <c r="P38" s="5">
        <f>P37</f>
        <v>12813.946817364556</v>
      </c>
      <c r="Q38" s="5">
        <f>Q37</f>
        <v>16658.130862573926</v>
      </c>
      <c r="R38" s="5">
        <f>R37</f>
        <v>21655.570121346103</v>
      </c>
      <c r="S38" s="5">
        <f>S37</f>
        <v>28152.241157749937</v>
      </c>
      <c r="T38" s="5">
        <f>T37</f>
        <v>36597.91350507492</v>
      </c>
      <c r="U38" s="5">
        <f>U37</f>
        <v>47577.287556597395</v>
      </c>
      <c r="V38" s="5">
        <f>V37</f>
        <v>61850.47382357661</v>
      </c>
      <c r="W38" s="5">
        <f>W37</f>
        <v>80405.6159706496</v>
      </c>
      <c r="X38" s="5">
        <f>W38*1.1</f>
        <v>88446.17756771456</v>
      </c>
      <c r="Y38" s="5">
        <f>X38*1.1</f>
        <v>97290.79532448603</v>
      </c>
      <c r="Z38" s="5">
        <f>Y38*1.1</f>
        <v>107019.87485693464</v>
      </c>
      <c r="AA38" s="5">
        <f>Z38*1.1</f>
        <v>117721.86234262811</v>
      </c>
      <c r="AB38" s="5">
        <f>AA38*1.1</f>
        <v>129494.04857689093</v>
      </c>
      <c r="AC38" s="5">
        <f>AB38*1.1</f>
        <v>142443.45343458003</v>
      </c>
      <c r="AD38" s="5">
        <f>AC38*1.1</f>
        <v>156687.79877803806</v>
      </c>
      <c r="AE38" s="5">
        <f>AD38*1.1</f>
        <v>172356.57865584188</v>
      </c>
      <c r="AF38" s="5">
        <f>AE38*1.1</f>
        <v>189592.2365214261</v>
      </c>
      <c r="AG38" s="5">
        <f>AF38*1.1</f>
        <v>208551.46017356872</v>
      </c>
      <c r="AH38" s="5">
        <f>AG38*1.1</f>
        <v>229406.6061909256</v>
      </c>
      <c r="AI38" s="5">
        <f>AH38*1.1</f>
        <v>252347.2668100182</v>
      </c>
      <c r="AJ38" s="5">
        <f>AI38*1.1</f>
        <v>277581.99349102005</v>
      </c>
      <c r="AK38" s="5">
        <f>AJ38*1.1</f>
        <v>305340.1928401221</v>
      </c>
      <c r="AL38" s="5">
        <f>AK38*1.1</f>
        <v>335874.21212413436</v>
      </c>
      <c r="AM38" s="5">
        <f>AL38*1.1</f>
        <v>369461.6333365478</v>
      </c>
      <c r="AN38" s="5">
        <f>AM38*1.1</f>
        <v>406407.79667020263</v>
      </c>
      <c r="AO38" s="5">
        <f>AN38*1.1</f>
        <v>447048.57633722294</v>
      </c>
      <c r="AP38" s="5">
        <f>AO38*1.1</f>
        <v>491753.43397094525</v>
      </c>
      <c r="AQ38" s="5">
        <f>AP38*1.1</f>
        <v>540928.7773680398</v>
      </c>
      <c r="AS38"/>
      <c r="AT38" s="3"/>
    </row>
    <row r="39" spans="1:46" ht="12">
      <c r="A39" t="s">
        <v>18</v>
      </c>
      <c r="C39" s="9"/>
      <c r="D39" s="9">
        <f>D34/D36</f>
        <v>0.9509183333333334</v>
      </c>
      <c r="E39" s="9">
        <f>E34/E36</f>
        <v>0.8251425</v>
      </c>
      <c r="F39" s="9">
        <f>F34/F36</f>
        <v>0.6600725</v>
      </c>
      <c r="G39" s="9">
        <f>G34/G36</f>
        <v>0.9273812499999998</v>
      </c>
      <c r="H39" s="9">
        <f>H34/H36</f>
        <v>0.7928351562499999</v>
      </c>
      <c r="I39" s="9">
        <f>I34/I36</f>
        <v>0.9032414999999999</v>
      </c>
      <c r="J39" s="9">
        <f>J34/J36</f>
        <v>0.9481523413461538</v>
      </c>
      <c r="K39" s="9">
        <f>K34/K36</f>
        <v>1.2352764852941176</v>
      </c>
      <c r="L39" s="9">
        <f>L34/L36</f>
        <v>1.1479610694444444</v>
      </c>
      <c r="M39" s="9">
        <f>M34/M36</f>
        <v>1.1624690689655173</v>
      </c>
      <c r="N39" s="9">
        <f>N34/N36</f>
        <v>1.0349241916666665</v>
      </c>
      <c r="O39" s="9">
        <f>O34/O36</f>
        <v>1.1885574336734694</v>
      </c>
      <c r="P39" s="9">
        <f>P34/P36</f>
        <v>1.150182881105769</v>
      </c>
      <c r="Q39" s="9">
        <f>Q34/Q36</f>
        <v>1.120072525</v>
      </c>
      <c r="R39" s="9">
        <f>R34/R36</f>
        <v>1.0148307211647727</v>
      </c>
      <c r="S39" s="9">
        <f>S34/S36</f>
        <v>0.9798534607142857</v>
      </c>
      <c r="T39" s="9">
        <f>T34/T36</f>
        <v>0.8569028353298611</v>
      </c>
      <c r="U39" s="9">
        <f>U34/U36</f>
        <v>0.7490954853191489</v>
      </c>
      <c r="V39" s="9">
        <f>V34/V36</f>
        <v>0.6322644226741803</v>
      </c>
      <c r="W39" s="9">
        <f>W34/W36</f>
        <v>0.6474756795625</v>
      </c>
      <c r="X39" s="9">
        <f>X34/X36</f>
        <v>0.6437322725215517</v>
      </c>
      <c r="Y39" s="9">
        <f>Y34/Y36</f>
        <v>0.6399298986979167</v>
      </c>
      <c r="Z39" s="9">
        <f>Z34/Z36</f>
        <v>0.6199720241568397</v>
      </c>
      <c r="AA39" s="9">
        <f>AA34/AA36</f>
        <v>0.9084046056034482</v>
      </c>
      <c r="AB39" s="9">
        <f>AB34/AB36</f>
        <v>0.8769289769287109</v>
      </c>
      <c r="AC39" s="9">
        <f>AC34/AC36</f>
        <v>0.8410095967819149</v>
      </c>
      <c r="AD39" s="9">
        <f>AD34/AD36</f>
        <v>0.797239097560484</v>
      </c>
      <c r="AE39" s="9">
        <f>AE34/AE36</f>
        <v>0.9580277463676471</v>
      </c>
      <c r="AF39" s="9">
        <f>AF34/AF36</f>
        <v>0.9083083497961231</v>
      </c>
      <c r="AG39" s="9">
        <f>AG34/AG36</f>
        <v>1.0397768487075243</v>
      </c>
      <c r="AH39" s="9">
        <f>AH34/AH36</f>
        <v>0.98318155469989</v>
      </c>
      <c r="AI39" s="9">
        <f>AI34/AI36</f>
        <v>1.058545684189257</v>
      </c>
      <c r="AJ39" s="9">
        <f>AJ34/AJ36</f>
        <v>0.9619630487705292</v>
      </c>
      <c r="AK39" s="9">
        <f>AK34/AK36</f>
        <v>1.0030431715542218</v>
      </c>
      <c r="AL39" s="9">
        <f>AL34/AL36</f>
        <v>0.9696356560523343</v>
      </c>
      <c r="AM39" s="9">
        <f>AM34/AM36</f>
        <v>1.0184361650839042</v>
      </c>
      <c r="AN39" s="9">
        <f>AN34/AN36</f>
        <v>1.0217685791910849</v>
      </c>
      <c r="AO39" s="9">
        <f>AO34/AO36</f>
        <v>1.0159962957055995</v>
      </c>
      <c r="AP39" s="9">
        <f>AP34/AP36</f>
        <v>1.0022023923906893</v>
      </c>
      <c r="AQ39" s="9">
        <f>AQ34/AQ36</f>
        <v>0.9877640920376873</v>
      </c>
      <c r="AT39" s="3"/>
    </row>
    <row r="40" spans="1:46" ht="12">
      <c r="A40" t="s">
        <v>19</v>
      </c>
      <c r="C40" s="9">
        <f>C34/C37</f>
        <v>0.5958644545454546</v>
      </c>
      <c r="D40" s="9">
        <f>D34/D37</f>
        <v>0.5186827272727274</v>
      </c>
      <c r="E40" s="9">
        <f>E34/E37</f>
        <v>0.6924272727272727</v>
      </c>
      <c r="F40" s="9">
        <f>F34/F37</f>
        <v>0.6391234534696073</v>
      </c>
      <c r="G40" s="9">
        <f>G34/G37</f>
        <v>0.9209728141680802</v>
      </c>
      <c r="H40" s="9">
        <f>H34/H37</f>
        <v>0.8075450948687178</v>
      </c>
      <c r="I40" s="9">
        <f>I34/I37</f>
        <v>0.8846152621930778</v>
      </c>
      <c r="J40" s="9">
        <f>J34/J37</f>
        <v>0.9285999724756984</v>
      </c>
      <c r="K40" s="9">
        <f>K34/K37</f>
        <v>1.2169617708038638</v>
      </c>
      <c r="L40" s="9">
        <f>L34/L37</f>
        <v>1.1514104481054597</v>
      </c>
      <c r="M40" s="9">
        <f>M34/M37</f>
        <v>1.1559965535463776</v>
      </c>
      <c r="N40" s="9">
        <f>N34/N37</f>
        <v>1.0237020893202762</v>
      </c>
      <c r="O40" s="9">
        <f>O34/O37</f>
        <v>1.1816984978024359</v>
      </c>
      <c r="P40" s="9">
        <f>P34/P37</f>
        <v>1.1668830585524665</v>
      </c>
      <c r="Q40" s="9">
        <f>Q34/Q37</f>
        <v>1.143059391361862</v>
      </c>
      <c r="R40" s="9">
        <f>R34/R37</f>
        <v>1.0309715117413498</v>
      </c>
      <c r="S40" s="9">
        <f>S34/S37</f>
        <v>0.9745546276853793</v>
      </c>
      <c r="T40" s="9">
        <f>T34/T37</f>
        <v>0.8429033001457128</v>
      </c>
      <c r="U40" s="9">
        <f>U34/U37</f>
        <v>0.7400062008183542</v>
      </c>
      <c r="V40" s="9">
        <f>V34/V37</f>
        <v>0.6235704821459802</v>
      </c>
      <c r="W40" s="9">
        <f>W34/W37</f>
        <v>0.6442094092520577</v>
      </c>
      <c r="X40" s="9">
        <f>X34/X37</f>
        <v>0.5357902414123982</v>
      </c>
      <c r="Y40" s="9">
        <f>Y34/Y37</f>
        <v>0.45209587739828017</v>
      </c>
      <c r="Z40" s="9">
        <f>Z34/Z37</f>
        <v>0.3720159133855341</v>
      </c>
      <c r="AA40" s="9">
        <f>AA34/AA37</f>
        <v>0.45885717191835973</v>
      </c>
      <c r="AB40" s="9">
        <f>AB34/AB37</f>
        <v>0.3759856291938904</v>
      </c>
      <c r="AC40" s="9">
        <f>AC34/AC37</f>
        <v>0.30554386436372116</v>
      </c>
      <c r="AD40" s="9">
        <f>AD34/AD37</f>
        <v>0.2449234890693526</v>
      </c>
      <c r="AE40" s="9">
        <f>AE34/AE37</f>
        <v>0.24830976956225204</v>
      </c>
      <c r="AF40" s="9">
        <f>AF34/AF37</f>
        <v>0.19920413954038776</v>
      </c>
      <c r="AG40" s="9">
        <f>AG34/AG37</f>
        <v>0.1932357412042104</v>
      </c>
      <c r="AH40" s="9">
        <f>AH34/AH37</f>
        <v>0.15488034976338366</v>
      </c>
      <c r="AI40" s="9">
        <f>AI34/AI37</f>
        <v>0.14070267102035874</v>
      </c>
      <c r="AJ40" s="9">
        <f>AJ34/AJ37</f>
        <v>0.1082328238618144</v>
      </c>
      <c r="AK40" s="9">
        <f>AK34/AK37</f>
        <v>0.09568266280796428</v>
      </c>
      <c r="AL40" s="9">
        <f>AL34/AL37</f>
        <v>0.07821859182351575</v>
      </c>
      <c r="AM40" s="9">
        <f>AM34/AM37</f>
        <v>0.06947789582206446</v>
      </c>
      <c r="AN40" s="9">
        <f>AN34/AN37</f>
        <v>0.05890790034797512</v>
      </c>
      <c r="AO40" s="9">
        <f>AO34/AO37</f>
        <v>0.049664683140374546</v>
      </c>
      <c r="AP40" s="9">
        <f>AP34/AP37</f>
        <v>0.04143636283001192</v>
      </c>
      <c r="AQ40" s="9">
        <f>AQ34/AQ37</f>
        <v>0.03451763736857688</v>
      </c>
      <c r="AT40" s="3"/>
    </row>
    <row r="41" spans="1:46" s="1" customFormat="1" ht="12">
      <c r="A41" s="1" t="s">
        <v>20</v>
      </c>
      <c r="C41" s="10">
        <f>C34/C38</f>
        <v>0.5958644545454546</v>
      </c>
      <c r="D41" s="10">
        <f>D34/D38</f>
        <v>0.5186827272727274</v>
      </c>
      <c r="E41" s="10">
        <f>E34/E38</f>
        <v>0.6924272727272727</v>
      </c>
      <c r="F41" s="10">
        <f>F34/F38</f>
        <v>0.6391234534696073</v>
      </c>
      <c r="G41" s="10">
        <f>G34/G38</f>
        <v>0.9209728141680802</v>
      </c>
      <c r="H41" s="10">
        <f>H34/H38</f>
        <v>0.8075450948687178</v>
      </c>
      <c r="I41" s="10">
        <f>I34/I38</f>
        <v>0.8846152621930778</v>
      </c>
      <c r="J41" s="10">
        <f>J34/J38</f>
        <v>0.9285999724756984</v>
      </c>
      <c r="K41" s="10">
        <f>K34/K38</f>
        <v>1.2169617708038638</v>
      </c>
      <c r="L41" s="10">
        <f>L34/L38</f>
        <v>1.1514104481054597</v>
      </c>
      <c r="M41" s="10">
        <f>M34/M38</f>
        <v>1.1559965535463776</v>
      </c>
      <c r="N41" s="10">
        <f>N34/N38</f>
        <v>1.0237020893202762</v>
      </c>
      <c r="O41" s="10">
        <f>O34/O38</f>
        <v>1.1816984978024359</v>
      </c>
      <c r="P41" s="10">
        <f>P34/P38</f>
        <v>1.1668830585524665</v>
      </c>
      <c r="Q41" s="10">
        <f>Q34/Q38</f>
        <v>1.143059391361862</v>
      </c>
      <c r="R41" s="10">
        <f>R34/R38</f>
        <v>1.0309715117413498</v>
      </c>
      <c r="S41" s="10">
        <f>S34/S38</f>
        <v>0.9745546276853793</v>
      </c>
      <c r="T41" s="10">
        <f>T34/T38</f>
        <v>0.8429033001457128</v>
      </c>
      <c r="U41" s="10">
        <f>U34/U38</f>
        <v>0.7400062008183542</v>
      </c>
      <c r="V41" s="10">
        <f>V34/V38</f>
        <v>0.6235704821459802</v>
      </c>
      <c r="W41" s="10">
        <f>W34/W38</f>
        <v>0.6442094092520577</v>
      </c>
      <c r="X41" s="10">
        <f>X34/X38</f>
        <v>0.6332066489419251</v>
      </c>
      <c r="Y41" s="10">
        <f>Y34/Y38</f>
        <v>0.6314396965314822</v>
      </c>
      <c r="Z41" s="10">
        <f>Z34/Z38</f>
        <v>0.6140638329887441</v>
      </c>
      <c r="AA41" s="10">
        <f>AA34/AA38</f>
        <v>0.8951177984536761</v>
      </c>
      <c r="AB41" s="10">
        <f>AB34/AB38</f>
        <v>0.8668113344237983</v>
      </c>
      <c r="AC41" s="10">
        <f>AC34/AC38</f>
        <v>0.8324872100963999</v>
      </c>
      <c r="AD41" s="10">
        <f>AD34/AD38</f>
        <v>0.7886514526694297</v>
      </c>
      <c r="AE41" s="10">
        <f>AE34/AE38</f>
        <v>0.9449289267206039</v>
      </c>
      <c r="AF41" s="10">
        <f>AF34/AF38</f>
        <v>0.8958893282145527</v>
      </c>
      <c r="AG41" s="10">
        <f>AG34/AG38</f>
        <v>1.0270560112860645</v>
      </c>
      <c r="AH41" s="10">
        <f>AH34/AH38</f>
        <v>0.972867419219522</v>
      </c>
      <c r="AI41" s="10">
        <f>AI34/AI38</f>
        <v>1.0445045777395396</v>
      </c>
      <c r="AJ41" s="10">
        <f>AJ34/AJ38</f>
        <v>0.9495496161268541</v>
      </c>
      <c r="AK41" s="10">
        <f>AK34/AK38</f>
        <v>0.9920706310943648</v>
      </c>
      <c r="AL41" s="10">
        <f>AL34/AL38</f>
        <v>0.9584511885372082</v>
      </c>
      <c r="AM41" s="10">
        <f>AM34/AM38</f>
        <v>1.0061374895644757</v>
      </c>
      <c r="AN41" s="10">
        <f>AN34/AN38</f>
        <v>1.0081725882540529</v>
      </c>
      <c r="AO41" s="10">
        <f>AO34/AO38</f>
        <v>1.0045225205305808</v>
      </c>
      <c r="AP41" s="10">
        <f>AP34/AP38</f>
        <v>0.9904767899000642</v>
      </c>
      <c r="AQ41" s="10">
        <f>AQ34/AQ38</f>
        <v>0.9751117840588559</v>
      </c>
      <c r="AS41"/>
      <c r="AT41" s="3"/>
    </row>
    <row r="42" ht="12">
      <c r="AT42" s="3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Hennick</dc:creator>
  <cp:keywords/>
  <dc:description/>
  <cp:lastModifiedBy>Chris Hennick</cp:lastModifiedBy>
  <cp:lastPrinted>1601-01-01T04:00:00Z</cp:lastPrinted>
  <dcterms:created xsi:type="dcterms:W3CDTF">2007-06-25T20:31:02Z</dcterms:created>
  <dcterms:modified xsi:type="dcterms:W3CDTF">2007-07-06T17:55:43Z</dcterms:modified>
  <cp:category/>
  <cp:version/>
  <cp:contentType/>
  <cp:contentStatus/>
  <cp:revision>3</cp:revision>
</cp:coreProperties>
</file>